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bstr Nizamabad" sheetId="1" r:id="rId1"/>
    <sheet name="Ben list LED SL 11-12 Nizamabad" sheetId="2" r:id="rId2"/>
  </sheets>
  <definedNames/>
  <calcPr fullCalcOnLoad="1"/>
</workbook>
</file>

<file path=xl/sharedStrings.xml><?xml version="1.0" encoding="utf-8"?>
<sst xmlns="http://schemas.openxmlformats.org/spreadsheetml/2006/main" count="443" uniqueCount="158">
  <si>
    <t>No</t>
  </si>
  <si>
    <t>Date</t>
  </si>
  <si>
    <t>JM</t>
  </si>
  <si>
    <t>Complete address of the Beneficiary with Tel. No.</t>
  </si>
  <si>
    <t>Issued Lamp supply of VE/ASES/Veddis</t>
  </si>
  <si>
    <t>Sale Invoice</t>
  </si>
  <si>
    <t>OC</t>
  </si>
  <si>
    <t>BC</t>
  </si>
  <si>
    <t>ST</t>
  </si>
  <si>
    <t>SC</t>
  </si>
  <si>
    <t>SI. No.</t>
  </si>
  <si>
    <t>Caterory SC/ST/BC/OC/Non-Comml. Orgn. - Trust/ Society</t>
  </si>
  <si>
    <t>Total Invoice value   (Rs.)</t>
  </si>
  <si>
    <t>Allowed Subsidy (Rs.)</t>
  </si>
  <si>
    <t>Total</t>
  </si>
  <si>
    <t>NEW &amp; RENEWABLE ENERGY DEVELOPMENT CORPORATION OF AP LTD., Nizamabad</t>
  </si>
  <si>
    <t>District:</t>
  </si>
  <si>
    <t>TARGET IN Nos.</t>
  </si>
  <si>
    <t>ACHIEVEMENT  in Nos.</t>
  </si>
  <si>
    <t>Alloted Total Target to District</t>
  </si>
  <si>
    <t>Of which allotted Target to SCs @16.2%</t>
  </si>
  <si>
    <t>Of which allotted Target to STs @ 6.6%</t>
  </si>
  <si>
    <t>Actual total Achievement</t>
  </si>
  <si>
    <t>Of total achievement of SCs</t>
  </si>
  <si>
    <t>Of total achievement of STs</t>
  </si>
  <si>
    <t>Note: Invoice wise Beneficiries List of the district is herewith enclosed.</t>
  </si>
  <si>
    <t>Nizamabad</t>
  </si>
  <si>
    <t>Jr. Manager</t>
  </si>
  <si>
    <t>Of total achievement of BCs</t>
  </si>
  <si>
    <t>Of total achievement of OCs</t>
  </si>
  <si>
    <t>Moser baer</t>
  </si>
  <si>
    <t>Yadagiri Krishna Gopala Rao S/o. Linga Rao, H.No.5-11-70/1, Yellamagutta, Vivekananda Housing Colony, Ward No.12, Nizamabad Cell No. 8341224402</t>
  </si>
  <si>
    <t>K.Nagesh, S/o. Prakash, H.No.6-8-125, Subhashnagar, Nizamabad Cell No.9241717828</t>
  </si>
  <si>
    <t>Naveen kumar, S/o. Narsimhulu, H.No.6-6-134, Subhashnagar, Nizamabad Cell No.9032324281</t>
  </si>
  <si>
    <t>Badam Shambu Prasad S/o. B.Laxmaiah H.No.5-11-375 Yellammagutta, Nizamabad. Cell No.9440038187</t>
  </si>
  <si>
    <t>Chamakura Shyam Sunder Reddy, S/o. Shankar Rao, H.No.6-2-399, Subhashnagar, Nizamabad. Phone No.0862 227991</t>
  </si>
  <si>
    <t>G.L. Rama Krishna, S/o.Limbaih, H.No.1-121/5/1/1 RTC Colony, Manikbandar Nizamabad, Cell No.9492207899</t>
  </si>
  <si>
    <t>D.Gandhadhar, S/o.Madhava Rao, H.No.1-4/1, Siri Samundar, Bichkunda mdl. Cell No.9441718543</t>
  </si>
  <si>
    <t>B.Sainath, S/o. Siddaiah, H.No.5-6-48, Dwarakanagar, Nizamabad, Celll No.9290082175</t>
  </si>
  <si>
    <t>M.Raju, S/o.Narasimha reddy, H.No.5-8-794/1B, Kanteshwar Road, Near Vijaya College, Nizamabad, Cell No.9440397636</t>
  </si>
  <si>
    <t>13.09.11</t>
  </si>
  <si>
    <t>Parsi Prakash, S/o.Venkata Rajayya, Plot No.119, New NGOsColony, Nizamabad. Cell No.98661 91440</t>
  </si>
  <si>
    <t>Gunda Bhagyalaxmi, W/o. Chandahrahrudayam, H.No.1-1-500, Hanuman Nagar, Ward No.13, Nizamabad. Cell No.85008 36819</t>
  </si>
  <si>
    <t>Nagogi Sairam S/o. Balaiah, H.No.2-11/1 ( Lingampally Banda), Sadasivanagar Mdl. Cell No.96529 31770</t>
  </si>
  <si>
    <t>Pothulu Praveen S/o Ramulu, H.No.6-7-88, Subhashnagar (Hamalwadi), Nizamabad Cell No.7416384752</t>
  </si>
  <si>
    <t>P. Gnana Kumar S/o.Isaac, Jr Tech Officer C/o.EE/Dr.BRAPCSS Division NZB Flat No.G4 Nagatowers, Mahalaxminagar, Boargon, Nizamabad mdlCell No.9490628855</t>
  </si>
  <si>
    <t>Kamsaani Nagabhushanam, S/o.Ramaswamy, HJ.No.1-1-533, Hanumannagar, Ward No.13, Nizamabad. Cell No.9849845833</t>
  </si>
  <si>
    <t>22.09.11</t>
  </si>
  <si>
    <t>Gunda Prabhakar, S.o.Gangadhar, H.No.6-18-169, NGOs Colony, Subhashnagar, Nizamabad. Cell No.8008310088</t>
  </si>
  <si>
    <t>Katroth Kokya, S/o. Gangaram, H.No.1-143/17/A, Abbapoor B Thanda, Navipet mdl. Nizamabad Cell No.9989154544</t>
  </si>
  <si>
    <t>A.Vijayalaxmi, W/o.Ramesh, H.No.6-19-150, Adharshnagar Colony, Nizamabad, Cell No.9704224746</t>
  </si>
  <si>
    <t>K.Lavanya, W/o.Srinivas Reddy, H.No.11-1-941, Kanteswar, Bank Colony, Nizamabad. Cell No.991244078</t>
  </si>
  <si>
    <t>R.Giridhar, S/o.Gangadhar, H.No.6-18-60, New N.G.Os Colony, Nizamabad. Cell No.9440384036 3849601911</t>
  </si>
  <si>
    <t>Sujata, W/o. Gangadar, H.No.11-1-2543, Chandrashekar Colony, Nizamabad. Cell No.9441952998</t>
  </si>
  <si>
    <t>Mohammed Ali S/o. Bande Ali, H.No.9-1-8, Ahmed Pura, Ward No.32, Nizamabad. Cell No.9640224099</t>
  </si>
  <si>
    <t>Vanga Rajeetha, W/o. Murali, H.No.6-16-153/2, Abmdedkar Colony, Nizamabad.       Cell No.9848582805</t>
  </si>
  <si>
    <t>S. Lata, W/o. Sayanna, H.No.1-36, Milaram, Sirikonda Mdl. Cell No.9248403901</t>
  </si>
  <si>
    <t>Khandari Shake Burhan, S/o.Khaja, H.No.10-13-277/23, Vengalrao Colony, Nizamabad</t>
  </si>
  <si>
    <t>Shaik Abdul Azeez, S/o.Abdhul Gani, H.No.9-2-120, Mujar pura, Nizamabad</t>
  </si>
  <si>
    <t>Sama Vamshi Krishna, S/o.Ramesh, H.No.1-1-522, Vinayakngar, Housing Board, Nizamabad. Cell No.9948016406</t>
  </si>
  <si>
    <t xml:space="preserve">Koduru Dhanujay Reddy, S/o.Rama Reddy, H.No.3-66/65, Mubaraknagar, Nizamabad. </t>
  </si>
  <si>
    <t>Ryama Sajeev, S/o.Purushottha, H.No.4-6-68/1, Bhagavan galli, Nizamabad Cell No.9849554947</t>
  </si>
  <si>
    <t>Bagula Ram Saran S/o.Rajayya, H.No.3-3-307/1, Gayatrinagar, Nizamabad</t>
  </si>
  <si>
    <t>01.10.11</t>
  </si>
  <si>
    <t>Rathod Snehalatha, S/o.Diwakar, H.No.1-51/28/4/E, Madhavnagar, Pangara, Nizamabad cell No.9441952671</t>
  </si>
  <si>
    <t>Ch.Sanjeeva Rao, S/o.Lachanna, H. No.1-1-355/21, Vinayak nagar, Nizamabad. Cell No.9440892697</t>
  </si>
  <si>
    <t>18.10.11</t>
  </si>
  <si>
    <t>V.Shobha, W/o. Durga Prasad, H.No.6-22799, Gowthamnagar, Nizamabad, Cell No.9949486254</t>
  </si>
  <si>
    <t>P.Ajay Kumar, S/o.Ashok, H.No.6-19-1900/6, Adharsh Nagar, Nizamabad. Cell No.9948014312</t>
  </si>
  <si>
    <t>N.Vishal Reddy, S/o.Srinivas Reddy, H.No.1-128, Srinivas nagar colony, Nizamabad. Cell No.9247834680</t>
  </si>
  <si>
    <t>B.Gangaram, S/o.Butchanna, H.No.5-11-361, Bank Colony, Nizamabad. Cell No.9666961563</t>
  </si>
  <si>
    <t>M.Shankar, H.No.6-2-222, Subhashnagar, Nizamabad. Cell No.9030298823</t>
  </si>
  <si>
    <t>28.11.11</t>
  </si>
  <si>
    <t xml:space="preserve">B.Praveen Kumar, S/o.Rajanna, H.No.1-17/1, Mallaram, Nizamabad. </t>
  </si>
  <si>
    <t>Shaik Ibrahim, S/o.Shaik Moulana, H.No.11-1-501, Chandra Sekhar Colony, Nizamabad.</t>
  </si>
  <si>
    <t xml:space="preserve">Y.Bhupal, S/o.Nagayya, H.No.11-1-05, Chandra Sekhar Colony, Nizamabad. </t>
  </si>
  <si>
    <t>A.Venkatesh, S/o.Hanmanlu, H.No.6-18-134, NGOs Colony, Nizamabad</t>
  </si>
  <si>
    <t>K.Jagadishwar, S/o.Narayana, H.No.1-6/1,Jangamnpally, Biknur mdl. Cell No.9393288707</t>
  </si>
  <si>
    <t>D.Shankar, S/o. Gangadhar, H.No.1-2-547, Rakasipet, Bhodan. CellNo.9440795447</t>
  </si>
  <si>
    <t>R.Posetty, S/o.Gandayya, H.No.7-25/A, Ootpally, Bodhan Mandal. Cell No.9849232283</t>
  </si>
  <si>
    <t>19.12.11</t>
  </si>
  <si>
    <t>P.Laxman Rao, S/o.Janardhan Rao, Rayakur Camp, Kotagiri Mdl.</t>
  </si>
  <si>
    <t>Chinta Madhavi, W/o.Madhavi, H.No.1-90/1, Gandhari.</t>
  </si>
  <si>
    <t>K.Ramesh Babu, S/o.Narsayya, 21-25, Saraswathinagar, Nizamabad.</t>
  </si>
  <si>
    <t>L.Laxman Rao, H.No.11-2-37, Kanteswar Bank Colony, Nizamabad. Cell NO.984923975</t>
  </si>
  <si>
    <t>30.12.11</t>
  </si>
  <si>
    <t>Y.Balamani, W/o. Rajayya, Elupugonda, Machareddy mdl</t>
  </si>
  <si>
    <t>B.Savitri, W/o.Raju, Potaram, Machareddy mdl.</t>
  </si>
  <si>
    <t>21.02.12</t>
  </si>
  <si>
    <t>C.Narsimha Reddy, S/o.Raji Reddy, H.O.3-78, Kurnapally, Rejal mdl.</t>
  </si>
  <si>
    <t>MV Libareddy, S/oGanga reddy, H.No.2-13, Bhoomannapally, Yedapally mdl. Cell NO.8008260606</t>
  </si>
  <si>
    <t>Chiluka Gangadhar, S/o. Ayanna,H.No.3-10-445, Chandranagar, Nizamabad Cell No.9490012717</t>
  </si>
  <si>
    <t>S.Bharathi, W/o.Krishna Bhagavan, H.No,3-3-599, Sainagar Nizamabad Cell NO.9010700964</t>
  </si>
  <si>
    <t>M.Srinivas, S/o.Shankar, H.No.6-2-222, Subhash Nagar, Nizamabad Cell No,9000974888</t>
  </si>
  <si>
    <t>K.Rama goud, S/o.Narsa goud, H.No.6-23-179, Gowthamnagar, Nizamabad. Cell no.9030298823</t>
  </si>
  <si>
    <t xml:space="preserve">Shiva Shankar Rao, S/o.Pitcheswar Rao, Raikur, Kotagiri Mdl. </t>
  </si>
  <si>
    <t>M.Jeevan, S/o.Gangaram, Dammannpet, Dharpally Mdl.</t>
  </si>
  <si>
    <t>B.Narayana, S/o.Jaitharam, Gurjal, Gandhari mdl</t>
  </si>
  <si>
    <t>T.Marayya, S/o.Sattayya, Kaldurki, Bodhan mdl.</t>
  </si>
  <si>
    <t>27.02.12</t>
  </si>
  <si>
    <t>B.Harigovind, S/o.Janardhan, H.No.6-26-132, Gurbabadi, Nizamabad, Cell No.9849076111</t>
  </si>
  <si>
    <t xml:space="preserve">A.GovardhanRao, S/o.KishanRao, H.No.1-151, Gurjal, Gandhrai Mdl. Cell No.9490609409 </t>
  </si>
  <si>
    <t>G.Dattu, S/o.Sayanna, Hansa, Bodhan mdl.</t>
  </si>
  <si>
    <t>B.Gangamani, W/o.Anjayya. Banswada, Nizamabad dist.</t>
  </si>
  <si>
    <t>Sonda Ulla Bai, W/o.Ashok, Hangarga, Kotagiri mdl.</t>
  </si>
  <si>
    <t>M.Seetaram, S/o.Kishan, H.No.1-66/65/A/3, Dharpally, Nizamabad district</t>
  </si>
  <si>
    <t>Oddenti Rajanna, S/o.Rajanna, H.No.5-22, Dhammanpet, Dharpally mdl.</t>
  </si>
  <si>
    <t>Goli Veera Raju, S/o.Pathi raju, H.No.1-2/1, Srinivas Nagar, Bodhan.</t>
  </si>
  <si>
    <t>B.Sambasiva Rao, S/o.Veerayya, H.No.1-70, Srinivasa Nagar, Bodhan.</t>
  </si>
  <si>
    <t xml:space="preserve">G.Nagaraju, S/o.Kuttamraju, H.No.16-1-1978, Srinivasa Nagar, Bodhan, </t>
  </si>
  <si>
    <t>07.03.12</t>
  </si>
  <si>
    <t>G.Parushu ram, S/o.Sayanna, Hamsa, Bodhan mdl. Cell No.9705673265</t>
  </si>
  <si>
    <t>Sayanna Sikari, S/o.Sivayya, Hamsa, Bodhan mdl. Cell NO.9705957621</t>
  </si>
  <si>
    <t>P.Sayilu, S/o.Abbanna, H.No.10-10-246, Mallaram, Nizamabad Dist. Cell no.9059596069</t>
  </si>
  <si>
    <t>Bollam Shravathi, W/o.Devender, Mallaram, Nizamabad</t>
  </si>
  <si>
    <t>Bollam Posani, W/o.Gangadhar, Mallaram, Nizamabad.</t>
  </si>
  <si>
    <t>20.03.12</t>
  </si>
  <si>
    <t>31.03.12</t>
  </si>
  <si>
    <t>Dandu Narayana, S/o.Sangayya, H.No.2-40/5, Gunkul, Narva, Nizamsagar.</t>
  </si>
  <si>
    <t>Pasupula Sailu, Kistayya, Someswar, Banswada mdl</t>
  </si>
  <si>
    <t>Patnam Rajamani, W/o.Rajanna, H.No.4-89, Gutpa, Makloor mdl.</t>
  </si>
  <si>
    <t>R.Srinivas, Rajayya, Amdapur, Bodhan mdl</t>
  </si>
  <si>
    <t>Karrolla Gangadhar, S/o.Venkayya, Amdapur, Bodhan mdl.</t>
  </si>
  <si>
    <t>Kammari Gangamani, W/o.Poshetty, Chandur, Varni mdl</t>
  </si>
  <si>
    <t>Mada Sayamma, W/o.Gangaram, H.No.1-76/1, Dammannapet,  Dharpally mdl.</t>
  </si>
  <si>
    <t>P.Janardhan Rao, S/o.Subbayya, Rap[ur camp, Kotagiri mdl.</t>
  </si>
  <si>
    <t>Panireddy Venkateswar Reddy, S/o.Venkat reddy, H.No.2-30/1, Tirumalapur camp,Kotagiri mdl.</t>
  </si>
  <si>
    <t>Meghavath Ansha, W/o.Laxman, H.No.3-140, Dharpally, Dharpally mdl</t>
  </si>
  <si>
    <t>Banavath Ghangaram, S/o.Peeriya, H.No.5-44/1, Malkapur, Nizamabad.</t>
  </si>
  <si>
    <t>Avasula Balaraj, S/o.Narahari, H.No.2-68, Bada Renjal, Bitchkunda mdl</t>
  </si>
  <si>
    <t>Gandi Madhavi, W/o.Gangaram, H.No.14-51/2, Vinayak nagar, Kotagiri.</t>
  </si>
  <si>
    <t>INVOICE WISE BENEFICIARIES DETAILS FOR THE YEAR 2011-12</t>
  </si>
  <si>
    <t>Ganta Sareen Kumar, S/o.Sayanna, Rampur, Armur Mdl.</t>
  </si>
  <si>
    <t>Bheema Sailu, S/o.Hanmandlu, Someswar, Banswada mdl</t>
  </si>
  <si>
    <t>Madgi Nadipi Sailu, S/o.Sayilu, Malkapur, Nizamabad</t>
  </si>
  <si>
    <t>Begari Peda Abbanna, S/o.Peda abbanna, Mandapur, Makloor mdl.</t>
  </si>
  <si>
    <t>Mallamari Vimala, W/o.Narahari, Siddapur camp, Kotagiri mdl</t>
  </si>
  <si>
    <t>Metari sarada, W/o.Abbulu, Humnapur, Vanri mdl</t>
  </si>
  <si>
    <t>Mallamari Rajyalaxmi, W./o. Srinivas, Siddapur, Kotagiri mdl</t>
  </si>
  <si>
    <t>Namdam Davulu, S/o.Ravulayya, Vajitnagar, Bitchkunda mdl</t>
  </si>
  <si>
    <t>Jangam Kalavathi, W/o.Prabhu Raj, Tuljalpur, Domakonda mdl</t>
  </si>
  <si>
    <t>Executive Engineer (RE) a/c</t>
  </si>
  <si>
    <t>NREDCAP: NIZAMABAD</t>
  </si>
  <si>
    <t>100*900</t>
  </si>
  <si>
    <t>100*2048</t>
  </si>
  <si>
    <t>18*2028</t>
  </si>
  <si>
    <t>(100-18)*2048</t>
  </si>
  <si>
    <t>(NREDCAP) FORMERLY KNOWN AS NEDCAP</t>
  </si>
  <si>
    <t>LED BASED SOLAR LANTERNS BENEFICIRIES LIST SUPPLIED UNDER STATE GOVT. SUBSIDY DUING  2011-12</t>
  </si>
  <si>
    <r>
      <t xml:space="preserve">District : </t>
    </r>
    <r>
      <rPr>
        <b/>
        <sz val="10"/>
        <rFont val="Arial"/>
        <family val="2"/>
      </rPr>
      <t>NIZAMABAD</t>
    </r>
  </si>
  <si>
    <t>Qty. in No.</t>
  </si>
  <si>
    <t>Net Invoice value (Rs.)</t>
  </si>
  <si>
    <t>NREDCAP LTD   --    NIZAMABAD DISTRICT</t>
  </si>
  <si>
    <t>LED BASED SOLAR LANTERNS BENEFICIAIRES LIST SUPPLIED UNDER STATE GOVT. SUBSIDY DURING 2011-12</t>
  </si>
  <si>
    <t>ABSTRACT OF PHYSICAL TARGET ACHIEVEMENT FOR 2011-12</t>
  </si>
  <si>
    <t>NREDCAP: Nizamabad</t>
  </si>
  <si>
    <t>Battu Rajendar W/. Battu Somaiah, H.No.3-3-305, Gayathri Nagar, Ward No.15, Nizamabad.  Cell No.9701674942</t>
  </si>
  <si>
    <t>Ch.Gangaram, S/o.Latchmanna, Kajapur, Bodhan mdl.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</si>
</sst>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2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4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Border="1" applyAlignment="1">
      <alignment horizontal="left"/>
      <protection/>
    </xf>
    <xf numFmtId="2" fontId="4" fillId="0" borderId="0" xfId="59" applyNumberFormat="1" applyFont="1" applyBorder="1" applyAlignment="1">
      <alignment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left"/>
      <protection/>
    </xf>
    <xf numFmtId="2" fontId="2" fillId="0" borderId="0" xfId="59" applyNumberFormat="1" applyFont="1" applyBorder="1" applyAlignment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0" fontId="2" fillId="0" borderId="0" xfId="62" applyFont="1" applyBorder="1" applyAlignment="1">
      <alignment/>
      <protection/>
    </xf>
    <xf numFmtId="2" fontId="2" fillId="0" borderId="0" xfId="62" applyNumberFormat="1" applyFont="1" applyBorder="1" applyAlignment="1">
      <alignment/>
      <protection/>
    </xf>
    <xf numFmtId="2" fontId="2" fillId="0" borderId="0" xfId="62" applyNumberFormat="1" applyFont="1" applyBorder="1" applyAlignment="1">
      <alignment horizontal="center"/>
      <protection/>
    </xf>
    <xf numFmtId="2" fontId="2" fillId="0" borderId="0" xfId="62" applyNumberFormat="1" applyFont="1" applyAlignment="1">
      <alignment/>
      <protection/>
    </xf>
    <xf numFmtId="2" fontId="2" fillId="0" borderId="0" xfId="62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left" vertical="center"/>
      <protection/>
    </xf>
    <xf numFmtId="0" fontId="4" fillId="0" borderId="0" xfId="59" applyFont="1" applyBorder="1" applyAlignment="1">
      <alignment horizontal="left" vertical="center"/>
      <protection/>
    </xf>
    <xf numFmtId="0" fontId="4" fillId="0" borderId="0" xfId="59" applyFont="1" applyBorder="1" applyAlignment="1" quotePrefix="1">
      <alignment horizontal="left" vertical="center"/>
      <protection/>
    </xf>
    <xf numFmtId="2" fontId="2" fillId="0" borderId="10" xfId="59" applyNumberFormat="1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2" fontId="5" fillId="0" borderId="10" xfId="59" applyNumberFormat="1" applyFont="1" applyBorder="1" applyAlignment="1">
      <alignment/>
      <protection/>
    </xf>
    <xf numFmtId="0" fontId="2" fillId="0" borderId="10" xfId="59" applyFont="1" applyBorder="1" applyAlignment="1">
      <alignment horizontal="center"/>
      <protection/>
    </xf>
    <xf numFmtId="0" fontId="4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/>
      <protection/>
    </xf>
    <xf numFmtId="0" fontId="4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2"/>
  <sheetViews>
    <sheetView tabSelected="1" zoomScalePageLayoutView="0" workbookViewId="0" topLeftCell="A1">
      <selection activeCell="C2" sqref="C2:H2"/>
    </sheetView>
  </sheetViews>
  <sheetFormatPr defaultColWidth="9.140625" defaultRowHeight="15"/>
  <cols>
    <col min="1" max="2" width="9.140625" style="36" customWidth="1"/>
    <col min="3" max="3" width="12.57421875" style="36" customWidth="1"/>
    <col min="4" max="4" width="13.140625" style="36" customWidth="1"/>
    <col min="5" max="5" width="14.00390625" style="36" customWidth="1"/>
    <col min="6" max="6" width="13.57421875" style="36" customWidth="1"/>
    <col min="7" max="7" width="15.140625" style="36" customWidth="1"/>
    <col min="8" max="8" width="12.8515625" style="36" customWidth="1"/>
    <col min="9" max="9" width="13.140625" style="36" customWidth="1"/>
    <col min="10" max="16384" width="9.140625" style="36" customWidth="1"/>
  </cols>
  <sheetData>
    <row r="2" spans="3:8" ht="26.25">
      <c r="C2" s="43" t="s">
        <v>152</v>
      </c>
      <c r="D2" s="43"/>
      <c r="E2" s="43"/>
      <c r="F2" s="43"/>
      <c r="G2" s="43"/>
      <c r="H2" s="43"/>
    </row>
    <row r="4" spans="3:8" ht="36" customHeight="1">
      <c r="C4" s="44" t="s">
        <v>153</v>
      </c>
      <c r="D4" s="44"/>
      <c r="E4" s="44"/>
      <c r="F4" s="44"/>
      <c r="G4" s="44"/>
      <c r="H4" s="44"/>
    </row>
    <row r="6" spans="3:4" ht="15">
      <c r="C6" s="36" t="s">
        <v>16</v>
      </c>
      <c r="D6" s="37" t="s">
        <v>26</v>
      </c>
    </row>
    <row r="7" ht="15">
      <c r="D7" s="37"/>
    </row>
    <row r="9" spans="3:8" ht="15">
      <c r="C9" s="45" t="s">
        <v>154</v>
      </c>
      <c r="D9" s="45"/>
      <c r="E9" s="45"/>
      <c r="F9" s="45"/>
      <c r="G9" s="45"/>
      <c r="H9" s="45"/>
    </row>
    <row r="10" spans="3:8" ht="15">
      <c r="C10" s="38"/>
      <c r="D10" s="38"/>
      <c r="E10" s="38"/>
      <c r="F10" s="38"/>
      <c r="G10" s="38"/>
      <c r="H10" s="38"/>
    </row>
    <row r="12" spans="3:10" ht="21.75" customHeight="1">
      <c r="C12" s="46" t="s">
        <v>17</v>
      </c>
      <c r="D12" s="46"/>
      <c r="E12" s="46"/>
      <c r="F12" s="47" t="s">
        <v>18</v>
      </c>
      <c r="G12" s="48"/>
      <c r="H12" s="48"/>
      <c r="I12" s="48"/>
      <c r="J12" s="49"/>
    </row>
    <row r="13" spans="3:10" ht="60">
      <c r="C13" s="39" t="s">
        <v>19</v>
      </c>
      <c r="D13" s="39" t="s">
        <v>20</v>
      </c>
      <c r="E13" s="39" t="s">
        <v>21</v>
      </c>
      <c r="F13" s="39" t="s">
        <v>22</v>
      </c>
      <c r="G13" s="39" t="s">
        <v>23</v>
      </c>
      <c r="H13" s="39" t="s">
        <v>24</v>
      </c>
      <c r="I13" s="39" t="s">
        <v>28</v>
      </c>
      <c r="J13" s="39" t="s">
        <v>29</v>
      </c>
    </row>
    <row r="14" spans="3:10" ht="61.5" customHeight="1">
      <c r="C14" s="40">
        <v>150</v>
      </c>
      <c r="D14" s="40">
        <v>24</v>
      </c>
      <c r="E14" s="40">
        <v>10</v>
      </c>
      <c r="F14" s="40">
        <v>100</v>
      </c>
      <c r="G14" s="40">
        <v>23</v>
      </c>
      <c r="H14" s="40">
        <v>7</v>
      </c>
      <c r="I14" s="40">
        <v>45</v>
      </c>
      <c r="J14" s="40">
        <v>25</v>
      </c>
    </row>
    <row r="16" ht="15">
      <c r="C16" s="36" t="s">
        <v>25</v>
      </c>
    </row>
    <row r="21" spans="4:8" ht="15">
      <c r="D21" s="36" t="s">
        <v>27</v>
      </c>
      <c r="H21" s="36" t="s">
        <v>141</v>
      </c>
    </row>
    <row r="22" ht="15">
      <c r="H22" s="36" t="s">
        <v>155</v>
      </c>
    </row>
  </sheetData>
  <sheetProtection/>
  <mergeCells count="5">
    <mergeCell ref="C2:H2"/>
    <mergeCell ref="C4:H4"/>
    <mergeCell ref="C9:H9"/>
    <mergeCell ref="C12:E12"/>
    <mergeCell ref="F12:J12"/>
  </mergeCells>
  <printOptions/>
  <pageMargins left="0.7" right="0.7" top="0.75" bottom="0.75" header="0.3" footer="0.3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3"/>
  <sheetViews>
    <sheetView zoomScalePageLayoutView="0" workbookViewId="0" topLeftCell="A1">
      <selection activeCell="D11" sqref="D11"/>
    </sheetView>
  </sheetViews>
  <sheetFormatPr defaultColWidth="9.140625" defaultRowHeight="15" customHeight="1"/>
  <cols>
    <col min="1" max="1" width="3.7109375" style="3" customWidth="1"/>
    <col min="2" max="2" width="5.421875" style="3" customWidth="1"/>
    <col min="3" max="3" width="7.8515625" style="3" customWidth="1"/>
    <col min="4" max="4" width="36.7109375" style="4" customWidth="1"/>
    <col min="5" max="5" width="11.8515625" style="4" customWidth="1"/>
    <col min="6" max="6" width="10.57421875" style="4" customWidth="1"/>
    <col min="7" max="7" width="3.7109375" style="4" customWidth="1"/>
    <col min="8" max="8" width="9.140625" style="3" customWidth="1"/>
    <col min="9" max="9" width="9.8515625" style="3" customWidth="1"/>
    <col min="10" max="10" width="9.57421875" style="2" customWidth="1"/>
    <col min="11" max="12" width="23.00390625" style="2" customWidth="1"/>
    <col min="13" max="13" width="20.140625" style="2" bestFit="1" customWidth="1"/>
    <col min="14" max="16384" width="9.140625" style="2" customWidth="1"/>
  </cols>
  <sheetData>
    <row r="1" spans="1:9" ht="22.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55" t="s">
        <v>147</v>
      </c>
      <c r="B2" s="55"/>
      <c r="C2" s="55"/>
      <c r="D2" s="55"/>
      <c r="E2" s="55"/>
      <c r="F2" s="55"/>
      <c r="G2" s="55"/>
      <c r="H2" s="55"/>
      <c r="I2" s="55"/>
    </row>
    <row r="3" spans="1:9" ht="1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15" customHeight="1">
      <c r="A4" s="56" t="s">
        <v>148</v>
      </c>
      <c r="B4" s="56"/>
      <c r="C4" s="56"/>
      <c r="D4" s="56"/>
      <c r="E4" s="56"/>
      <c r="F4" s="56"/>
      <c r="G4" s="56"/>
      <c r="H4" s="56"/>
      <c r="I4" s="56"/>
    </row>
    <row r="5" spans="1:9" ht="15" customHeight="1">
      <c r="A5" s="26" t="s">
        <v>149</v>
      </c>
      <c r="B5" s="30"/>
      <c r="C5" s="30"/>
      <c r="D5" s="30"/>
      <c r="E5" s="30"/>
      <c r="F5" s="30"/>
      <c r="G5" s="30"/>
      <c r="H5" s="30"/>
      <c r="I5" s="30"/>
    </row>
    <row r="6" spans="1:9" ht="20.25" customHeight="1">
      <c r="A6" s="60" t="s">
        <v>131</v>
      </c>
      <c r="B6" s="60"/>
      <c r="C6" s="60"/>
      <c r="D6" s="60"/>
      <c r="E6" s="60"/>
      <c r="F6" s="60"/>
      <c r="G6" s="60"/>
      <c r="H6" s="60"/>
      <c r="I6" s="60"/>
    </row>
    <row r="7" spans="1:8" ht="9.75" customHeight="1">
      <c r="A7" s="1"/>
      <c r="B7" s="1"/>
      <c r="C7" s="1"/>
      <c r="D7" s="1"/>
      <c r="E7" s="1"/>
      <c r="F7" s="1"/>
      <c r="G7" s="1"/>
      <c r="H7" s="1"/>
    </row>
    <row r="8" spans="1:10" ht="24" customHeight="1">
      <c r="A8" s="50" t="s">
        <v>10</v>
      </c>
      <c r="B8" s="61" t="s">
        <v>5</v>
      </c>
      <c r="C8" s="61"/>
      <c r="D8" s="57" t="s">
        <v>3</v>
      </c>
      <c r="E8" s="62" t="s">
        <v>11</v>
      </c>
      <c r="F8" s="50" t="s">
        <v>4</v>
      </c>
      <c r="G8" s="57" t="s">
        <v>150</v>
      </c>
      <c r="H8" s="50" t="s">
        <v>12</v>
      </c>
      <c r="I8" s="50" t="s">
        <v>13</v>
      </c>
      <c r="J8" s="50" t="s">
        <v>151</v>
      </c>
    </row>
    <row r="9" spans="1:10" ht="51" customHeight="1">
      <c r="A9" s="50"/>
      <c r="B9" s="31" t="s">
        <v>0</v>
      </c>
      <c r="C9" s="31" t="s">
        <v>1</v>
      </c>
      <c r="D9" s="58"/>
      <c r="E9" s="62"/>
      <c r="F9" s="50"/>
      <c r="G9" s="58"/>
      <c r="H9" s="50"/>
      <c r="I9" s="50"/>
      <c r="J9" s="50"/>
    </row>
    <row r="10" spans="1:10" ht="15" customHeight="1">
      <c r="A10" s="28">
        <v>1</v>
      </c>
      <c r="B10" s="54">
        <v>2</v>
      </c>
      <c r="C10" s="54"/>
      <c r="D10" s="28">
        <v>3</v>
      </c>
      <c r="E10" s="28">
        <v>4</v>
      </c>
      <c r="F10" s="28">
        <v>5</v>
      </c>
      <c r="G10" s="28"/>
      <c r="H10" s="28">
        <v>6</v>
      </c>
      <c r="I10" s="28">
        <v>7</v>
      </c>
      <c r="J10" s="28">
        <v>7</v>
      </c>
    </row>
    <row r="11" spans="1:27" ht="49.5" customHeight="1">
      <c r="A11" s="22">
        <v>1</v>
      </c>
      <c r="B11" s="22">
        <v>406</v>
      </c>
      <c r="C11" s="22" t="s">
        <v>40</v>
      </c>
      <c r="D11" s="34" t="s">
        <v>35</v>
      </c>
      <c r="E11" s="35" t="s">
        <v>6</v>
      </c>
      <c r="F11" s="33" t="s">
        <v>30</v>
      </c>
      <c r="G11" s="33">
        <v>1</v>
      </c>
      <c r="H11" s="25">
        <v>2028</v>
      </c>
      <c r="I11" s="25">
        <v>900</v>
      </c>
      <c r="J11" s="25">
        <f>H11-I11</f>
        <v>1128</v>
      </c>
      <c r="K11" s="24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49.5" customHeight="1">
      <c r="A12" s="22">
        <v>2</v>
      </c>
      <c r="B12" s="22">
        <v>407</v>
      </c>
      <c r="C12" s="22" t="s">
        <v>40</v>
      </c>
      <c r="D12" s="34" t="s">
        <v>34</v>
      </c>
      <c r="E12" s="35" t="s">
        <v>6</v>
      </c>
      <c r="F12" s="33" t="s">
        <v>30</v>
      </c>
      <c r="G12" s="33">
        <v>1</v>
      </c>
      <c r="H12" s="25">
        <v>2028</v>
      </c>
      <c r="I12" s="25">
        <v>900</v>
      </c>
      <c r="J12" s="25">
        <f aca="true" t="shared" si="0" ref="J12:J75">H12-I12</f>
        <v>1128</v>
      </c>
      <c r="K12" s="24"/>
      <c r="L12" s="2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49.5" customHeight="1">
      <c r="A13" s="22">
        <v>3</v>
      </c>
      <c r="B13" s="22">
        <v>408</v>
      </c>
      <c r="C13" s="22" t="s">
        <v>40</v>
      </c>
      <c r="D13" s="34" t="s">
        <v>33</v>
      </c>
      <c r="E13" s="35" t="s">
        <v>7</v>
      </c>
      <c r="F13" s="33" t="s">
        <v>30</v>
      </c>
      <c r="G13" s="33">
        <v>1</v>
      </c>
      <c r="H13" s="25">
        <v>2028</v>
      </c>
      <c r="I13" s="25">
        <v>900</v>
      </c>
      <c r="J13" s="25">
        <f t="shared" si="0"/>
        <v>1128</v>
      </c>
      <c r="K13" s="24"/>
      <c r="L13" s="2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49.5" customHeight="1">
      <c r="A14" s="22">
        <v>4</v>
      </c>
      <c r="B14" s="22">
        <v>409</v>
      </c>
      <c r="C14" s="22" t="s">
        <v>40</v>
      </c>
      <c r="D14" s="34" t="s">
        <v>32</v>
      </c>
      <c r="E14" s="35" t="s">
        <v>7</v>
      </c>
      <c r="F14" s="33" t="s">
        <v>30</v>
      </c>
      <c r="G14" s="33">
        <v>1</v>
      </c>
      <c r="H14" s="25">
        <v>2028</v>
      </c>
      <c r="I14" s="25">
        <v>900</v>
      </c>
      <c r="J14" s="25">
        <f t="shared" si="0"/>
        <v>1128</v>
      </c>
      <c r="K14" s="24"/>
      <c r="L14" s="2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49.5" customHeight="1">
      <c r="A15" s="22">
        <v>5</v>
      </c>
      <c r="B15" s="22">
        <v>410</v>
      </c>
      <c r="C15" s="22" t="s">
        <v>40</v>
      </c>
      <c r="D15" s="34" t="s">
        <v>31</v>
      </c>
      <c r="E15" s="35" t="s">
        <v>6</v>
      </c>
      <c r="F15" s="33" t="s">
        <v>30</v>
      </c>
      <c r="G15" s="33">
        <v>1</v>
      </c>
      <c r="H15" s="25">
        <v>2028</v>
      </c>
      <c r="I15" s="25">
        <v>900</v>
      </c>
      <c r="J15" s="25">
        <f t="shared" si="0"/>
        <v>1128</v>
      </c>
      <c r="K15" s="24"/>
      <c r="L15" s="2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49.5" customHeight="1">
      <c r="A16" s="22">
        <v>6</v>
      </c>
      <c r="B16" s="22">
        <v>411</v>
      </c>
      <c r="C16" s="22" t="s">
        <v>40</v>
      </c>
      <c r="D16" s="34" t="s">
        <v>37</v>
      </c>
      <c r="E16" s="35" t="s">
        <v>7</v>
      </c>
      <c r="F16" s="33" t="s">
        <v>30</v>
      </c>
      <c r="G16" s="33">
        <v>1</v>
      </c>
      <c r="H16" s="25">
        <v>2028</v>
      </c>
      <c r="I16" s="25">
        <v>900</v>
      </c>
      <c r="J16" s="25">
        <f t="shared" si="0"/>
        <v>1128</v>
      </c>
      <c r="K16" s="24"/>
      <c r="L16" s="2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49.5" customHeight="1">
      <c r="A17" s="22">
        <v>7</v>
      </c>
      <c r="B17" s="22">
        <v>412</v>
      </c>
      <c r="C17" s="22" t="s">
        <v>40</v>
      </c>
      <c r="D17" s="34" t="s">
        <v>39</v>
      </c>
      <c r="E17" s="35" t="s">
        <v>6</v>
      </c>
      <c r="F17" s="33" t="s">
        <v>30</v>
      </c>
      <c r="G17" s="33">
        <v>1</v>
      </c>
      <c r="H17" s="25">
        <v>2028</v>
      </c>
      <c r="I17" s="25">
        <v>900</v>
      </c>
      <c r="J17" s="25">
        <f t="shared" si="0"/>
        <v>1128</v>
      </c>
      <c r="K17" s="24"/>
      <c r="L17" s="2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49.5" customHeight="1">
      <c r="A18" s="22">
        <v>8</v>
      </c>
      <c r="B18" s="22">
        <v>413</v>
      </c>
      <c r="C18" s="22" t="s">
        <v>40</v>
      </c>
      <c r="D18" s="34" t="s">
        <v>38</v>
      </c>
      <c r="E18" s="35" t="s">
        <v>6</v>
      </c>
      <c r="F18" s="33" t="s">
        <v>30</v>
      </c>
      <c r="G18" s="33">
        <v>1</v>
      </c>
      <c r="H18" s="25">
        <v>2028</v>
      </c>
      <c r="I18" s="25">
        <v>900</v>
      </c>
      <c r="J18" s="25">
        <f t="shared" si="0"/>
        <v>1128</v>
      </c>
      <c r="K18" s="24"/>
      <c r="L18" s="2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49.5" customHeight="1">
      <c r="A19" s="22">
        <v>9</v>
      </c>
      <c r="B19" s="22">
        <v>414</v>
      </c>
      <c r="C19" s="22" t="s">
        <v>40</v>
      </c>
      <c r="D19" s="34" t="s">
        <v>36</v>
      </c>
      <c r="E19" s="35" t="s">
        <v>7</v>
      </c>
      <c r="F19" s="33" t="s">
        <v>30</v>
      </c>
      <c r="G19" s="33">
        <v>1</v>
      </c>
      <c r="H19" s="25">
        <v>2028</v>
      </c>
      <c r="I19" s="25">
        <v>900</v>
      </c>
      <c r="J19" s="25">
        <f t="shared" si="0"/>
        <v>1128</v>
      </c>
      <c r="K19" s="24"/>
      <c r="L19" s="2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49.5" customHeight="1">
      <c r="A20" s="22">
        <v>10</v>
      </c>
      <c r="B20" s="33">
        <v>415</v>
      </c>
      <c r="C20" s="22" t="s">
        <v>40</v>
      </c>
      <c r="D20" s="34" t="s">
        <v>41</v>
      </c>
      <c r="E20" s="35" t="s">
        <v>6</v>
      </c>
      <c r="F20" s="33" t="s">
        <v>30</v>
      </c>
      <c r="G20" s="33">
        <v>1</v>
      </c>
      <c r="H20" s="25">
        <v>2028</v>
      </c>
      <c r="I20" s="25">
        <v>900</v>
      </c>
      <c r="J20" s="25">
        <f t="shared" si="0"/>
        <v>1128</v>
      </c>
      <c r="K20" s="24"/>
      <c r="L20" s="2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49.5" customHeight="1">
      <c r="A21" s="22">
        <v>11</v>
      </c>
      <c r="B21" s="33">
        <v>416</v>
      </c>
      <c r="C21" s="22" t="s">
        <v>40</v>
      </c>
      <c r="D21" s="34" t="s">
        <v>120</v>
      </c>
      <c r="E21" s="35" t="s">
        <v>6</v>
      </c>
      <c r="F21" s="33" t="s">
        <v>30</v>
      </c>
      <c r="G21" s="33">
        <v>1</v>
      </c>
      <c r="H21" s="25">
        <v>2028</v>
      </c>
      <c r="I21" s="25">
        <v>900</v>
      </c>
      <c r="J21" s="25">
        <f t="shared" si="0"/>
        <v>1128</v>
      </c>
      <c r="K21" s="24"/>
      <c r="L21" s="2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49.5" customHeight="1">
      <c r="A22" s="22">
        <v>12</v>
      </c>
      <c r="B22" s="33">
        <v>417</v>
      </c>
      <c r="C22" s="22" t="s">
        <v>40</v>
      </c>
      <c r="D22" s="34" t="s">
        <v>60</v>
      </c>
      <c r="E22" s="35" t="s">
        <v>6</v>
      </c>
      <c r="F22" s="33" t="s">
        <v>30</v>
      </c>
      <c r="G22" s="33">
        <v>1</v>
      </c>
      <c r="H22" s="25">
        <v>2028</v>
      </c>
      <c r="I22" s="25">
        <v>900</v>
      </c>
      <c r="J22" s="25">
        <f t="shared" si="0"/>
        <v>1128</v>
      </c>
      <c r="K22" s="24"/>
      <c r="L22" s="2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49.5" customHeight="1">
      <c r="A23" s="22">
        <v>13</v>
      </c>
      <c r="B23" s="33">
        <v>418</v>
      </c>
      <c r="C23" s="22" t="s">
        <v>40</v>
      </c>
      <c r="D23" s="34" t="s">
        <v>42</v>
      </c>
      <c r="E23" s="35" t="s">
        <v>7</v>
      </c>
      <c r="F23" s="33" t="s">
        <v>30</v>
      </c>
      <c r="G23" s="33">
        <v>1</v>
      </c>
      <c r="H23" s="25">
        <v>2028</v>
      </c>
      <c r="I23" s="25">
        <v>900</v>
      </c>
      <c r="J23" s="25">
        <f t="shared" si="0"/>
        <v>1128</v>
      </c>
      <c r="K23" s="24"/>
      <c r="L23" s="2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49.5" customHeight="1">
      <c r="A24" s="22">
        <v>14</v>
      </c>
      <c r="B24" s="33">
        <v>419</v>
      </c>
      <c r="C24" s="22" t="s">
        <v>40</v>
      </c>
      <c r="D24" s="34" t="s">
        <v>61</v>
      </c>
      <c r="E24" s="35" t="s">
        <v>6</v>
      </c>
      <c r="F24" s="33" t="s">
        <v>30</v>
      </c>
      <c r="G24" s="33">
        <v>1</v>
      </c>
      <c r="H24" s="25">
        <v>2028</v>
      </c>
      <c r="I24" s="25">
        <v>900</v>
      </c>
      <c r="J24" s="25">
        <f t="shared" si="0"/>
        <v>1128</v>
      </c>
      <c r="K24" s="23"/>
      <c r="L24" s="2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49.5" customHeight="1">
      <c r="A25" s="22">
        <v>15</v>
      </c>
      <c r="B25" s="33">
        <v>420</v>
      </c>
      <c r="C25" s="22" t="s">
        <v>40</v>
      </c>
      <c r="D25" s="34" t="s">
        <v>62</v>
      </c>
      <c r="E25" s="35" t="s">
        <v>7</v>
      </c>
      <c r="F25" s="33" t="s">
        <v>30</v>
      </c>
      <c r="G25" s="33">
        <v>1</v>
      </c>
      <c r="H25" s="25">
        <v>2028</v>
      </c>
      <c r="I25" s="25">
        <v>900</v>
      </c>
      <c r="J25" s="25">
        <f t="shared" si="0"/>
        <v>1128</v>
      </c>
      <c r="K25" s="23"/>
      <c r="L25" s="2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49.5" customHeight="1">
      <c r="A26" s="22">
        <v>16</v>
      </c>
      <c r="B26" s="33">
        <v>421</v>
      </c>
      <c r="C26" s="22" t="s">
        <v>40</v>
      </c>
      <c r="D26" s="34" t="s">
        <v>51</v>
      </c>
      <c r="E26" s="35" t="s">
        <v>6</v>
      </c>
      <c r="F26" s="33" t="s">
        <v>30</v>
      </c>
      <c r="G26" s="33">
        <v>1</v>
      </c>
      <c r="H26" s="25">
        <v>2028</v>
      </c>
      <c r="I26" s="25">
        <v>900</v>
      </c>
      <c r="J26" s="25">
        <f t="shared" si="0"/>
        <v>1128</v>
      </c>
      <c r="K26" s="24"/>
      <c r="L26" s="2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49.5" customHeight="1">
      <c r="A27" s="22">
        <v>17</v>
      </c>
      <c r="B27" s="33">
        <v>422</v>
      </c>
      <c r="C27" s="22" t="s">
        <v>40</v>
      </c>
      <c r="D27" s="34" t="s">
        <v>53</v>
      </c>
      <c r="E27" s="35" t="s">
        <v>6</v>
      </c>
      <c r="F27" s="33" t="s">
        <v>30</v>
      </c>
      <c r="G27" s="33">
        <v>1</v>
      </c>
      <c r="H27" s="25">
        <v>2028</v>
      </c>
      <c r="I27" s="25">
        <v>900</v>
      </c>
      <c r="J27" s="25">
        <f t="shared" si="0"/>
        <v>1128</v>
      </c>
      <c r="K27" s="24"/>
      <c r="L27" s="23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49.5" customHeight="1">
      <c r="A28" s="22">
        <v>18</v>
      </c>
      <c r="B28" s="33">
        <v>423</v>
      </c>
      <c r="C28" s="22" t="s">
        <v>40</v>
      </c>
      <c r="D28" s="34" t="s">
        <v>52</v>
      </c>
      <c r="E28" s="35" t="s">
        <v>6</v>
      </c>
      <c r="F28" s="33" t="s">
        <v>30</v>
      </c>
      <c r="G28" s="33">
        <v>1</v>
      </c>
      <c r="H28" s="25">
        <v>2028</v>
      </c>
      <c r="I28" s="25">
        <v>900</v>
      </c>
      <c r="J28" s="25">
        <f t="shared" si="0"/>
        <v>1128</v>
      </c>
      <c r="K28" s="23"/>
      <c r="L28" s="2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49.5" customHeight="1">
      <c r="A29" s="22">
        <v>19</v>
      </c>
      <c r="B29" s="33">
        <v>425</v>
      </c>
      <c r="C29" s="22" t="s">
        <v>47</v>
      </c>
      <c r="D29" s="34" t="s">
        <v>45</v>
      </c>
      <c r="E29" s="35" t="s">
        <v>9</v>
      </c>
      <c r="F29" s="33" t="s">
        <v>30</v>
      </c>
      <c r="G29" s="33">
        <v>1</v>
      </c>
      <c r="H29" s="25">
        <v>2048</v>
      </c>
      <c r="I29" s="25">
        <v>900</v>
      </c>
      <c r="J29" s="25">
        <f t="shared" si="0"/>
        <v>1148</v>
      </c>
      <c r="K29" s="23"/>
      <c r="L29" s="2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49.5" customHeight="1">
      <c r="A30" s="22">
        <v>20</v>
      </c>
      <c r="B30" s="33">
        <v>426</v>
      </c>
      <c r="C30" s="22" t="s">
        <v>47</v>
      </c>
      <c r="D30" s="34" t="s">
        <v>43</v>
      </c>
      <c r="E30" s="35" t="s">
        <v>7</v>
      </c>
      <c r="F30" s="33" t="s">
        <v>30</v>
      </c>
      <c r="G30" s="33">
        <v>1</v>
      </c>
      <c r="H30" s="25">
        <v>2048</v>
      </c>
      <c r="I30" s="25">
        <v>900</v>
      </c>
      <c r="J30" s="25">
        <f t="shared" si="0"/>
        <v>1148</v>
      </c>
      <c r="K30" s="23"/>
      <c r="L30" s="23"/>
      <c r="M30" s="4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49.5" customHeight="1">
      <c r="A31" s="22">
        <v>21</v>
      </c>
      <c r="B31" s="33">
        <v>427</v>
      </c>
      <c r="C31" s="22" t="s">
        <v>47</v>
      </c>
      <c r="D31" s="34" t="s">
        <v>44</v>
      </c>
      <c r="E31" s="35" t="s">
        <v>7</v>
      </c>
      <c r="F31" s="33" t="s">
        <v>30</v>
      </c>
      <c r="G31" s="33">
        <v>1</v>
      </c>
      <c r="H31" s="25">
        <v>2048</v>
      </c>
      <c r="I31" s="25">
        <v>900</v>
      </c>
      <c r="J31" s="25">
        <f t="shared" si="0"/>
        <v>1148</v>
      </c>
      <c r="K31" s="23"/>
      <c r="L31" s="2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38.25">
      <c r="A32" s="22">
        <v>22</v>
      </c>
      <c r="B32" s="33">
        <v>428</v>
      </c>
      <c r="C32" s="22" t="s">
        <v>47</v>
      </c>
      <c r="D32" s="34" t="s">
        <v>54</v>
      </c>
      <c r="E32" s="35" t="s">
        <v>7</v>
      </c>
      <c r="F32" s="33" t="s">
        <v>30</v>
      </c>
      <c r="G32" s="33">
        <v>1</v>
      </c>
      <c r="H32" s="25">
        <v>2048</v>
      </c>
      <c r="I32" s="25">
        <v>900</v>
      </c>
      <c r="J32" s="25">
        <f t="shared" si="0"/>
        <v>1148</v>
      </c>
      <c r="K32" s="23"/>
      <c r="L32" s="2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49.5" customHeight="1">
      <c r="A33" s="22">
        <v>23</v>
      </c>
      <c r="B33" s="33">
        <v>429</v>
      </c>
      <c r="C33" s="22" t="s">
        <v>47</v>
      </c>
      <c r="D33" s="34" t="s">
        <v>46</v>
      </c>
      <c r="E33" s="35" t="s">
        <v>9</v>
      </c>
      <c r="F33" s="33" t="s">
        <v>30</v>
      </c>
      <c r="G33" s="33">
        <v>1</v>
      </c>
      <c r="H33" s="25">
        <v>2048</v>
      </c>
      <c r="I33" s="25">
        <v>900</v>
      </c>
      <c r="J33" s="25">
        <f t="shared" si="0"/>
        <v>1148</v>
      </c>
      <c r="K33" s="24"/>
      <c r="L33" s="23"/>
      <c r="M33" s="5"/>
      <c r="N33" s="4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49.5" customHeight="1">
      <c r="A34" s="22">
        <v>24</v>
      </c>
      <c r="B34" s="33">
        <v>430</v>
      </c>
      <c r="C34" s="22" t="s">
        <v>63</v>
      </c>
      <c r="D34" s="34" t="s">
        <v>49</v>
      </c>
      <c r="E34" s="35" t="s">
        <v>8</v>
      </c>
      <c r="F34" s="33" t="s">
        <v>30</v>
      </c>
      <c r="G34" s="33">
        <v>1</v>
      </c>
      <c r="H34" s="25">
        <v>2048</v>
      </c>
      <c r="I34" s="25">
        <v>900</v>
      </c>
      <c r="J34" s="25">
        <f t="shared" si="0"/>
        <v>1148</v>
      </c>
      <c r="K34" s="23"/>
      <c r="L34" s="23"/>
      <c r="M34" s="5"/>
      <c r="N34" s="5"/>
      <c r="O34" s="5"/>
      <c r="P34" s="5"/>
      <c r="Q34" s="6"/>
      <c r="R34" s="6"/>
      <c r="S34" s="6"/>
      <c r="T34" s="6"/>
      <c r="U34" s="5"/>
      <c r="V34" s="5"/>
      <c r="W34" s="5"/>
      <c r="X34" s="5"/>
      <c r="Y34" s="5"/>
      <c r="Z34" s="5"/>
      <c r="AA34" s="5"/>
    </row>
    <row r="35" spans="1:27" ht="49.5" customHeight="1">
      <c r="A35" s="22">
        <v>25</v>
      </c>
      <c r="B35" s="33">
        <v>431</v>
      </c>
      <c r="C35" s="22" t="s">
        <v>63</v>
      </c>
      <c r="D35" s="34" t="s">
        <v>50</v>
      </c>
      <c r="E35" s="35" t="s">
        <v>9</v>
      </c>
      <c r="F35" s="33" t="s">
        <v>30</v>
      </c>
      <c r="G35" s="33">
        <v>1</v>
      </c>
      <c r="H35" s="25">
        <v>2048</v>
      </c>
      <c r="I35" s="25">
        <v>900</v>
      </c>
      <c r="J35" s="25">
        <f t="shared" si="0"/>
        <v>1148</v>
      </c>
      <c r="K35" s="23"/>
      <c r="L35" s="2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49.5" customHeight="1">
      <c r="A36" s="22">
        <v>26</v>
      </c>
      <c r="B36" s="33">
        <v>432</v>
      </c>
      <c r="C36" s="22" t="s">
        <v>63</v>
      </c>
      <c r="D36" s="34" t="s">
        <v>55</v>
      </c>
      <c r="E36" s="35" t="s">
        <v>7</v>
      </c>
      <c r="F36" s="33" t="s">
        <v>30</v>
      </c>
      <c r="G36" s="33">
        <v>1</v>
      </c>
      <c r="H36" s="25">
        <v>2048</v>
      </c>
      <c r="I36" s="25">
        <v>900</v>
      </c>
      <c r="J36" s="25">
        <f t="shared" si="0"/>
        <v>1148</v>
      </c>
      <c r="K36" s="23"/>
      <c r="L36" s="2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9.5" customHeight="1">
      <c r="A37" s="22">
        <v>27</v>
      </c>
      <c r="B37" s="33">
        <v>433</v>
      </c>
      <c r="C37" s="22" t="s">
        <v>63</v>
      </c>
      <c r="D37" s="34" t="s">
        <v>56</v>
      </c>
      <c r="E37" s="35" t="s">
        <v>9</v>
      </c>
      <c r="F37" s="33" t="s">
        <v>30</v>
      </c>
      <c r="G37" s="33">
        <v>1</v>
      </c>
      <c r="H37" s="25">
        <v>2048</v>
      </c>
      <c r="I37" s="25">
        <v>900</v>
      </c>
      <c r="J37" s="25">
        <f t="shared" si="0"/>
        <v>1148</v>
      </c>
      <c r="K37" s="23"/>
      <c r="L37" s="2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49.5" customHeight="1">
      <c r="A38" s="22">
        <v>28</v>
      </c>
      <c r="B38" s="33">
        <v>434</v>
      </c>
      <c r="C38" s="22" t="s">
        <v>63</v>
      </c>
      <c r="D38" s="34" t="s">
        <v>156</v>
      </c>
      <c r="E38" s="35" t="s">
        <v>7</v>
      </c>
      <c r="F38" s="33" t="s">
        <v>30</v>
      </c>
      <c r="G38" s="33">
        <v>1</v>
      </c>
      <c r="H38" s="25">
        <v>2048</v>
      </c>
      <c r="I38" s="25">
        <v>900</v>
      </c>
      <c r="J38" s="25">
        <f t="shared" si="0"/>
        <v>1148</v>
      </c>
      <c r="K38" s="23"/>
      <c r="L38" s="23"/>
      <c r="M38" s="5"/>
      <c r="N38" s="5"/>
      <c r="O38" s="5"/>
      <c r="P38" s="5"/>
      <c r="Q38" s="6"/>
      <c r="R38" s="6"/>
      <c r="S38" s="6"/>
      <c r="T38" s="6"/>
      <c r="U38" s="5"/>
      <c r="V38" s="5"/>
      <c r="W38" s="5"/>
      <c r="X38" s="5"/>
      <c r="Y38" s="5"/>
      <c r="Z38" s="5"/>
      <c r="AA38" s="5"/>
    </row>
    <row r="39" spans="1:27" ht="49.5" customHeight="1">
      <c r="A39" s="22">
        <v>29</v>
      </c>
      <c r="B39" s="33">
        <v>435</v>
      </c>
      <c r="C39" s="22" t="s">
        <v>63</v>
      </c>
      <c r="D39" s="34" t="s">
        <v>58</v>
      </c>
      <c r="E39" s="35" t="s">
        <v>6</v>
      </c>
      <c r="F39" s="33" t="s">
        <v>30</v>
      </c>
      <c r="G39" s="33">
        <v>1</v>
      </c>
      <c r="H39" s="25">
        <v>2048</v>
      </c>
      <c r="I39" s="25">
        <v>900</v>
      </c>
      <c r="J39" s="25">
        <f t="shared" si="0"/>
        <v>1148</v>
      </c>
      <c r="K39" s="23"/>
      <c r="L39" s="2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49.5" customHeight="1">
      <c r="A40" s="22">
        <v>30</v>
      </c>
      <c r="B40" s="33">
        <v>436</v>
      </c>
      <c r="C40" s="22" t="s">
        <v>63</v>
      </c>
      <c r="D40" s="34" t="s">
        <v>57</v>
      </c>
      <c r="E40" s="35" t="s">
        <v>6</v>
      </c>
      <c r="F40" s="33" t="s">
        <v>30</v>
      </c>
      <c r="G40" s="33">
        <v>1</v>
      </c>
      <c r="H40" s="25">
        <v>2048</v>
      </c>
      <c r="I40" s="25">
        <v>900</v>
      </c>
      <c r="J40" s="25">
        <f t="shared" si="0"/>
        <v>1148</v>
      </c>
      <c r="K40" s="23"/>
      <c r="L40" s="2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49.5" customHeight="1">
      <c r="A41" s="22">
        <v>31</v>
      </c>
      <c r="B41" s="33">
        <v>437</v>
      </c>
      <c r="C41" s="22" t="s">
        <v>63</v>
      </c>
      <c r="D41" s="34" t="s">
        <v>59</v>
      </c>
      <c r="E41" s="35" t="s">
        <v>7</v>
      </c>
      <c r="F41" s="33" t="s">
        <v>30</v>
      </c>
      <c r="G41" s="33">
        <v>1</v>
      </c>
      <c r="H41" s="25">
        <v>2048</v>
      </c>
      <c r="I41" s="25">
        <v>900</v>
      </c>
      <c r="J41" s="25">
        <f t="shared" si="0"/>
        <v>1148</v>
      </c>
      <c r="K41" s="23"/>
      <c r="L41" s="2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49.5" customHeight="1">
      <c r="A42" s="22">
        <v>32</v>
      </c>
      <c r="B42" s="33">
        <v>438</v>
      </c>
      <c r="C42" s="22" t="s">
        <v>63</v>
      </c>
      <c r="D42" s="34" t="s">
        <v>64</v>
      </c>
      <c r="E42" s="35" t="s">
        <v>8</v>
      </c>
      <c r="F42" s="33" t="s">
        <v>30</v>
      </c>
      <c r="G42" s="33">
        <v>1</v>
      </c>
      <c r="H42" s="25">
        <v>2048</v>
      </c>
      <c r="I42" s="25">
        <v>900</v>
      </c>
      <c r="J42" s="25">
        <f t="shared" si="0"/>
        <v>1148</v>
      </c>
      <c r="K42" s="23"/>
      <c r="L42" s="2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49.5" customHeight="1">
      <c r="A43" s="22">
        <v>33</v>
      </c>
      <c r="B43" s="33">
        <v>439</v>
      </c>
      <c r="C43" s="22" t="s">
        <v>63</v>
      </c>
      <c r="D43" s="34" t="s">
        <v>65</v>
      </c>
      <c r="E43" s="35" t="s">
        <v>6</v>
      </c>
      <c r="F43" s="33" t="s">
        <v>30</v>
      </c>
      <c r="G43" s="33">
        <v>1</v>
      </c>
      <c r="H43" s="25">
        <v>2048</v>
      </c>
      <c r="I43" s="25">
        <v>900</v>
      </c>
      <c r="J43" s="25">
        <f t="shared" si="0"/>
        <v>1148</v>
      </c>
      <c r="K43" s="23"/>
      <c r="L43" s="2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49.5" customHeight="1">
      <c r="A44" s="22">
        <v>34</v>
      </c>
      <c r="B44" s="33">
        <v>440</v>
      </c>
      <c r="C44" s="22" t="s">
        <v>66</v>
      </c>
      <c r="D44" s="34" t="s">
        <v>67</v>
      </c>
      <c r="E44" s="35" t="s">
        <v>7</v>
      </c>
      <c r="F44" s="33" t="s">
        <v>30</v>
      </c>
      <c r="G44" s="33">
        <v>1</v>
      </c>
      <c r="H44" s="25">
        <v>2048</v>
      </c>
      <c r="I44" s="25">
        <v>900</v>
      </c>
      <c r="J44" s="25">
        <f t="shared" si="0"/>
        <v>1148</v>
      </c>
      <c r="K44" s="23"/>
      <c r="L44" s="2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49.5" customHeight="1">
      <c r="A45" s="22">
        <v>35</v>
      </c>
      <c r="B45" s="33">
        <v>441</v>
      </c>
      <c r="C45" s="22" t="s">
        <v>66</v>
      </c>
      <c r="D45" s="34" t="s">
        <v>68</v>
      </c>
      <c r="E45" s="35" t="s">
        <v>7</v>
      </c>
      <c r="F45" s="33" t="s">
        <v>30</v>
      </c>
      <c r="G45" s="33">
        <v>1</v>
      </c>
      <c r="H45" s="25">
        <v>2048</v>
      </c>
      <c r="I45" s="25">
        <v>900</v>
      </c>
      <c r="J45" s="25">
        <f t="shared" si="0"/>
        <v>1148</v>
      </c>
      <c r="K45" s="23"/>
      <c r="L45" s="2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49.5" customHeight="1">
      <c r="A46" s="22">
        <v>36</v>
      </c>
      <c r="B46" s="33">
        <v>442</v>
      </c>
      <c r="C46" s="22" t="s">
        <v>66</v>
      </c>
      <c r="D46" s="34" t="s">
        <v>69</v>
      </c>
      <c r="E46" s="35" t="s">
        <v>6</v>
      </c>
      <c r="F46" s="33" t="s">
        <v>30</v>
      </c>
      <c r="G46" s="33">
        <v>1</v>
      </c>
      <c r="H46" s="25">
        <v>2048</v>
      </c>
      <c r="I46" s="25">
        <v>900</v>
      </c>
      <c r="J46" s="25">
        <f t="shared" si="0"/>
        <v>1148</v>
      </c>
      <c r="K46" s="23"/>
      <c r="L46" s="2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49.5" customHeight="1">
      <c r="A47" s="22">
        <v>37</v>
      </c>
      <c r="B47" s="33">
        <v>443</v>
      </c>
      <c r="C47" s="22" t="s">
        <v>66</v>
      </c>
      <c r="D47" s="34" t="s">
        <v>70</v>
      </c>
      <c r="E47" s="35" t="s">
        <v>7</v>
      </c>
      <c r="F47" s="33" t="s">
        <v>30</v>
      </c>
      <c r="G47" s="33">
        <v>1</v>
      </c>
      <c r="H47" s="25">
        <v>2048</v>
      </c>
      <c r="I47" s="25">
        <v>900</v>
      </c>
      <c r="J47" s="25">
        <f t="shared" si="0"/>
        <v>1148</v>
      </c>
      <c r="K47" s="23"/>
      <c r="L47" s="2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49.5" customHeight="1">
      <c r="A48" s="22">
        <v>38</v>
      </c>
      <c r="B48" s="33">
        <v>444</v>
      </c>
      <c r="C48" s="22" t="s">
        <v>66</v>
      </c>
      <c r="D48" s="34" t="s">
        <v>71</v>
      </c>
      <c r="E48" s="35" t="s">
        <v>7</v>
      </c>
      <c r="F48" s="33" t="s">
        <v>30</v>
      </c>
      <c r="G48" s="33">
        <v>1</v>
      </c>
      <c r="H48" s="25">
        <v>2048</v>
      </c>
      <c r="I48" s="25">
        <v>900</v>
      </c>
      <c r="J48" s="25">
        <f t="shared" si="0"/>
        <v>1148</v>
      </c>
      <c r="K48" s="23"/>
      <c r="L48" s="2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49.5" customHeight="1">
      <c r="A49" s="22">
        <v>39</v>
      </c>
      <c r="B49" s="33">
        <v>451</v>
      </c>
      <c r="C49" s="22" t="s">
        <v>72</v>
      </c>
      <c r="D49" s="34" t="s">
        <v>73</v>
      </c>
      <c r="E49" s="35" t="s">
        <v>6</v>
      </c>
      <c r="F49" s="33" t="s">
        <v>30</v>
      </c>
      <c r="G49" s="33">
        <v>1</v>
      </c>
      <c r="H49" s="25">
        <v>2048</v>
      </c>
      <c r="I49" s="25">
        <v>900</v>
      </c>
      <c r="J49" s="25">
        <f t="shared" si="0"/>
        <v>1148</v>
      </c>
      <c r="K49" s="23"/>
      <c r="L49" s="2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49.5" customHeight="1">
      <c r="A50" s="22">
        <v>40</v>
      </c>
      <c r="B50" s="33">
        <v>452</v>
      </c>
      <c r="C50" s="22" t="s">
        <v>72</v>
      </c>
      <c r="D50" s="34" t="s">
        <v>75</v>
      </c>
      <c r="E50" s="35" t="s">
        <v>9</v>
      </c>
      <c r="F50" s="33" t="s">
        <v>30</v>
      </c>
      <c r="G50" s="33">
        <v>1</v>
      </c>
      <c r="H50" s="25">
        <v>2048</v>
      </c>
      <c r="I50" s="25">
        <v>900</v>
      </c>
      <c r="J50" s="25">
        <f t="shared" si="0"/>
        <v>1148</v>
      </c>
      <c r="K50" s="23"/>
      <c r="L50" s="2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49.5" customHeight="1">
      <c r="A51" s="22">
        <v>41</v>
      </c>
      <c r="B51" s="33">
        <v>453</v>
      </c>
      <c r="C51" s="22" t="s">
        <v>72</v>
      </c>
      <c r="D51" s="34" t="s">
        <v>74</v>
      </c>
      <c r="E51" s="35" t="s">
        <v>7</v>
      </c>
      <c r="F51" s="33" t="s">
        <v>30</v>
      </c>
      <c r="G51" s="33">
        <v>1</v>
      </c>
      <c r="H51" s="25">
        <v>2048</v>
      </c>
      <c r="I51" s="25">
        <v>900</v>
      </c>
      <c r="J51" s="25">
        <f t="shared" si="0"/>
        <v>1148</v>
      </c>
      <c r="K51" s="23"/>
      <c r="L51" s="2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49.5" customHeight="1">
      <c r="A52" s="22">
        <v>42</v>
      </c>
      <c r="B52" s="33">
        <v>454</v>
      </c>
      <c r="C52" s="22" t="s">
        <v>72</v>
      </c>
      <c r="D52" s="34" t="s">
        <v>76</v>
      </c>
      <c r="E52" s="35" t="s">
        <v>7</v>
      </c>
      <c r="F52" s="33" t="s">
        <v>30</v>
      </c>
      <c r="G52" s="33">
        <v>1</v>
      </c>
      <c r="H52" s="25">
        <v>2048</v>
      </c>
      <c r="I52" s="25">
        <v>900</v>
      </c>
      <c r="J52" s="25">
        <f t="shared" si="0"/>
        <v>1148</v>
      </c>
      <c r="K52" s="23"/>
      <c r="L52" s="2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49.5" customHeight="1">
      <c r="A53" s="22">
        <v>43</v>
      </c>
      <c r="B53" s="33">
        <v>455</v>
      </c>
      <c r="C53" s="22" t="s">
        <v>72</v>
      </c>
      <c r="D53" s="34" t="s">
        <v>77</v>
      </c>
      <c r="E53" s="35" t="s">
        <v>7</v>
      </c>
      <c r="F53" s="33" t="s">
        <v>30</v>
      </c>
      <c r="G53" s="33">
        <v>1</v>
      </c>
      <c r="H53" s="25">
        <v>2048</v>
      </c>
      <c r="I53" s="25">
        <v>900</v>
      </c>
      <c r="J53" s="25">
        <f t="shared" si="0"/>
        <v>1148</v>
      </c>
      <c r="K53" s="23"/>
      <c r="L53" s="2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49.5" customHeight="1">
      <c r="A54" s="22">
        <v>44</v>
      </c>
      <c r="B54" s="33">
        <v>456</v>
      </c>
      <c r="C54" s="22" t="s">
        <v>72</v>
      </c>
      <c r="D54" s="34" t="s">
        <v>78</v>
      </c>
      <c r="E54" s="35" t="s">
        <v>9</v>
      </c>
      <c r="F54" s="33" t="s">
        <v>30</v>
      </c>
      <c r="G54" s="33">
        <v>1</v>
      </c>
      <c r="H54" s="25">
        <v>2048</v>
      </c>
      <c r="I54" s="25">
        <v>900</v>
      </c>
      <c r="J54" s="25">
        <f t="shared" si="0"/>
        <v>1148</v>
      </c>
      <c r="K54" s="23"/>
      <c r="L54" s="2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49.5" customHeight="1">
      <c r="A55" s="22">
        <v>45</v>
      </c>
      <c r="B55" s="33">
        <v>457</v>
      </c>
      <c r="C55" s="22" t="s">
        <v>72</v>
      </c>
      <c r="D55" s="34" t="s">
        <v>79</v>
      </c>
      <c r="E55" s="35" t="s">
        <v>9</v>
      </c>
      <c r="F55" s="33" t="s">
        <v>30</v>
      </c>
      <c r="G55" s="33">
        <v>1</v>
      </c>
      <c r="H55" s="25">
        <v>2048</v>
      </c>
      <c r="I55" s="25">
        <v>900</v>
      </c>
      <c r="J55" s="25">
        <f t="shared" si="0"/>
        <v>1148</v>
      </c>
      <c r="K55" s="23"/>
      <c r="L55" s="2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49.5" customHeight="1">
      <c r="A56" s="22">
        <v>46</v>
      </c>
      <c r="B56" s="33">
        <v>460</v>
      </c>
      <c r="C56" s="22" t="s">
        <v>80</v>
      </c>
      <c r="D56" s="34" t="s">
        <v>81</v>
      </c>
      <c r="E56" s="35" t="s">
        <v>7</v>
      </c>
      <c r="F56" s="33" t="s">
        <v>30</v>
      </c>
      <c r="G56" s="33">
        <v>1</v>
      </c>
      <c r="H56" s="25">
        <v>2048</v>
      </c>
      <c r="I56" s="25">
        <v>900</v>
      </c>
      <c r="J56" s="25">
        <f t="shared" si="0"/>
        <v>1148</v>
      </c>
      <c r="K56" s="23"/>
      <c r="L56" s="2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49.5" customHeight="1">
      <c r="A57" s="22">
        <v>47</v>
      </c>
      <c r="B57" s="33">
        <v>461</v>
      </c>
      <c r="C57" s="22" t="s">
        <v>80</v>
      </c>
      <c r="D57" s="34" t="s">
        <v>82</v>
      </c>
      <c r="E57" s="35" t="s">
        <v>6</v>
      </c>
      <c r="F57" s="33" t="s">
        <v>30</v>
      </c>
      <c r="G57" s="33">
        <v>1</v>
      </c>
      <c r="H57" s="25">
        <v>2048</v>
      </c>
      <c r="I57" s="25">
        <v>900</v>
      </c>
      <c r="J57" s="25">
        <f t="shared" si="0"/>
        <v>1148</v>
      </c>
      <c r="K57" s="23"/>
      <c r="L57" s="2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49.5" customHeight="1">
      <c r="A58" s="22">
        <v>48</v>
      </c>
      <c r="B58" s="33">
        <v>462</v>
      </c>
      <c r="C58" s="22" t="s">
        <v>80</v>
      </c>
      <c r="D58" s="34" t="s">
        <v>83</v>
      </c>
      <c r="E58" s="35" t="s">
        <v>7</v>
      </c>
      <c r="F58" s="33" t="s">
        <v>30</v>
      </c>
      <c r="G58" s="33">
        <v>1</v>
      </c>
      <c r="H58" s="25">
        <v>2048</v>
      </c>
      <c r="I58" s="25">
        <v>900</v>
      </c>
      <c r="J58" s="25">
        <f t="shared" si="0"/>
        <v>1148</v>
      </c>
      <c r="K58" s="23"/>
      <c r="L58" s="2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49.5" customHeight="1">
      <c r="A59" s="22">
        <v>49</v>
      </c>
      <c r="B59" s="33">
        <v>463</v>
      </c>
      <c r="C59" s="22" t="s">
        <v>80</v>
      </c>
      <c r="D59" s="34" t="s">
        <v>84</v>
      </c>
      <c r="E59" s="35" t="s">
        <v>7</v>
      </c>
      <c r="F59" s="33" t="s">
        <v>30</v>
      </c>
      <c r="G59" s="33">
        <v>1</v>
      </c>
      <c r="H59" s="25">
        <v>2048</v>
      </c>
      <c r="I59" s="25">
        <v>900</v>
      </c>
      <c r="J59" s="25">
        <f t="shared" si="0"/>
        <v>1148</v>
      </c>
      <c r="K59" s="23"/>
      <c r="L59" s="2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49.5" customHeight="1">
      <c r="A60" s="22">
        <v>50</v>
      </c>
      <c r="B60" s="33">
        <v>464</v>
      </c>
      <c r="C60" s="22" t="s">
        <v>80</v>
      </c>
      <c r="D60" s="34" t="s">
        <v>48</v>
      </c>
      <c r="E60" s="35" t="s">
        <v>7</v>
      </c>
      <c r="F60" s="33" t="s">
        <v>30</v>
      </c>
      <c r="G60" s="33">
        <v>1</v>
      </c>
      <c r="H60" s="25">
        <v>2048</v>
      </c>
      <c r="I60" s="25">
        <v>900</v>
      </c>
      <c r="J60" s="25">
        <f t="shared" si="0"/>
        <v>1148</v>
      </c>
      <c r="K60" s="23"/>
      <c r="L60" s="2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49.5" customHeight="1">
      <c r="A61" s="22">
        <v>51</v>
      </c>
      <c r="B61" s="33">
        <v>467</v>
      </c>
      <c r="C61" s="22" t="s">
        <v>85</v>
      </c>
      <c r="D61" s="34" t="s">
        <v>86</v>
      </c>
      <c r="E61" s="35" t="s">
        <v>9</v>
      </c>
      <c r="F61" s="33" t="s">
        <v>30</v>
      </c>
      <c r="G61" s="33">
        <v>1</v>
      </c>
      <c r="H61" s="25">
        <v>2048</v>
      </c>
      <c r="I61" s="25">
        <v>900</v>
      </c>
      <c r="J61" s="25">
        <f t="shared" si="0"/>
        <v>1148</v>
      </c>
      <c r="K61" s="23"/>
      <c r="L61" s="2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49.5" customHeight="1">
      <c r="A62" s="22">
        <v>52</v>
      </c>
      <c r="B62" s="33">
        <v>468</v>
      </c>
      <c r="C62" s="22" t="s">
        <v>85</v>
      </c>
      <c r="D62" s="34" t="s">
        <v>87</v>
      </c>
      <c r="E62" s="35" t="s">
        <v>9</v>
      </c>
      <c r="F62" s="33" t="s">
        <v>30</v>
      </c>
      <c r="G62" s="33">
        <v>1</v>
      </c>
      <c r="H62" s="25">
        <v>2048</v>
      </c>
      <c r="I62" s="25">
        <v>900</v>
      </c>
      <c r="J62" s="25">
        <f t="shared" si="0"/>
        <v>1148</v>
      </c>
      <c r="K62" s="23"/>
      <c r="L62" s="2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49.5" customHeight="1">
      <c r="A63" s="22">
        <v>53</v>
      </c>
      <c r="B63" s="33">
        <v>473</v>
      </c>
      <c r="C63" s="22" t="s">
        <v>88</v>
      </c>
      <c r="D63" s="34" t="s">
        <v>89</v>
      </c>
      <c r="E63" s="35" t="s">
        <v>6</v>
      </c>
      <c r="F63" s="33" t="s">
        <v>30</v>
      </c>
      <c r="G63" s="33">
        <v>1</v>
      </c>
      <c r="H63" s="25">
        <v>2048</v>
      </c>
      <c r="I63" s="25">
        <v>900</v>
      </c>
      <c r="J63" s="25">
        <f t="shared" si="0"/>
        <v>1148</v>
      </c>
      <c r="K63" s="23"/>
      <c r="L63" s="2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49.5" customHeight="1">
      <c r="A64" s="22">
        <v>54</v>
      </c>
      <c r="B64" s="33">
        <v>474</v>
      </c>
      <c r="C64" s="22" t="s">
        <v>88</v>
      </c>
      <c r="D64" s="34" t="s">
        <v>90</v>
      </c>
      <c r="E64" s="35" t="s">
        <v>6</v>
      </c>
      <c r="F64" s="33" t="s">
        <v>30</v>
      </c>
      <c r="G64" s="33">
        <v>1</v>
      </c>
      <c r="H64" s="25">
        <v>2048</v>
      </c>
      <c r="I64" s="25">
        <v>900</v>
      </c>
      <c r="J64" s="25">
        <f t="shared" si="0"/>
        <v>1148</v>
      </c>
      <c r="K64" s="23"/>
      <c r="L64" s="2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49.5" customHeight="1">
      <c r="A65" s="22">
        <v>55</v>
      </c>
      <c r="B65" s="33">
        <v>475</v>
      </c>
      <c r="C65" s="22" t="s">
        <v>88</v>
      </c>
      <c r="D65" s="34" t="s">
        <v>91</v>
      </c>
      <c r="E65" s="35" t="s">
        <v>7</v>
      </c>
      <c r="F65" s="33" t="s">
        <v>30</v>
      </c>
      <c r="G65" s="33">
        <v>1</v>
      </c>
      <c r="H65" s="25">
        <v>2048</v>
      </c>
      <c r="I65" s="25">
        <v>900</v>
      </c>
      <c r="J65" s="25">
        <f t="shared" si="0"/>
        <v>1148</v>
      </c>
      <c r="K65" s="23"/>
      <c r="L65" s="2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49.5" customHeight="1">
      <c r="A66" s="22">
        <v>56</v>
      </c>
      <c r="B66" s="33">
        <v>476</v>
      </c>
      <c r="C66" s="22" t="s">
        <v>88</v>
      </c>
      <c r="D66" s="34" t="s">
        <v>92</v>
      </c>
      <c r="E66" s="35" t="s">
        <v>7</v>
      </c>
      <c r="F66" s="33" t="s">
        <v>30</v>
      </c>
      <c r="G66" s="33">
        <v>1</v>
      </c>
      <c r="H66" s="25">
        <v>2048</v>
      </c>
      <c r="I66" s="25">
        <v>900</v>
      </c>
      <c r="J66" s="25">
        <f t="shared" si="0"/>
        <v>1148</v>
      </c>
      <c r="K66" s="23"/>
      <c r="L66" s="2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49.5" customHeight="1">
      <c r="A67" s="22">
        <v>57</v>
      </c>
      <c r="B67" s="33">
        <v>477</v>
      </c>
      <c r="C67" s="22" t="s">
        <v>88</v>
      </c>
      <c r="D67" s="34" t="s">
        <v>93</v>
      </c>
      <c r="E67" s="35" t="s">
        <v>7</v>
      </c>
      <c r="F67" s="33" t="s">
        <v>30</v>
      </c>
      <c r="G67" s="33">
        <v>1</v>
      </c>
      <c r="H67" s="25">
        <v>2048</v>
      </c>
      <c r="I67" s="25">
        <v>900</v>
      </c>
      <c r="J67" s="25">
        <f t="shared" si="0"/>
        <v>1148</v>
      </c>
      <c r="K67" s="23"/>
      <c r="L67" s="2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49.5" customHeight="1">
      <c r="A68" s="22">
        <v>58</v>
      </c>
      <c r="B68" s="33">
        <v>478</v>
      </c>
      <c r="C68" s="22" t="s">
        <v>88</v>
      </c>
      <c r="D68" s="34" t="s">
        <v>94</v>
      </c>
      <c r="E68" s="35" t="s">
        <v>7</v>
      </c>
      <c r="F68" s="33" t="s">
        <v>30</v>
      </c>
      <c r="G68" s="33">
        <v>1</v>
      </c>
      <c r="H68" s="25">
        <v>2048</v>
      </c>
      <c r="I68" s="25">
        <v>900</v>
      </c>
      <c r="J68" s="25">
        <f t="shared" si="0"/>
        <v>1148</v>
      </c>
      <c r="K68" s="23"/>
      <c r="L68" s="2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49.5" customHeight="1">
      <c r="A69" s="22">
        <v>59</v>
      </c>
      <c r="B69" s="33">
        <v>479</v>
      </c>
      <c r="C69" s="22" t="s">
        <v>88</v>
      </c>
      <c r="D69" s="34" t="s">
        <v>95</v>
      </c>
      <c r="E69" s="35" t="s">
        <v>6</v>
      </c>
      <c r="F69" s="33" t="s">
        <v>30</v>
      </c>
      <c r="G69" s="33">
        <v>1</v>
      </c>
      <c r="H69" s="25">
        <v>2048</v>
      </c>
      <c r="I69" s="25">
        <v>900</v>
      </c>
      <c r="J69" s="25">
        <f t="shared" si="0"/>
        <v>1148</v>
      </c>
      <c r="K69" s="23"/>
      <c r="L69" s="2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49.5" customHeight="1">
      <c r="A70" s="22">
        <v>60</v>
      </c>
      <c r="B70" s="33">
        <v>480</v>
      </c>
      <c r="C70" s="22" t="s">
        <v>88</v>
      </c>
      <c r="D70" s="34" t="s">
        <v>96</v>
      </c>
      <c r="E70" s="35" t="s">
        <v>7</v>
      </c>
      <c r="F70" s="33" t="s">
        <v>30</v>
      </c>
      <c r="G70" s="33">
        <v>1</v>
      </c>
      <c r="H70" s="25">
        <v>2048</v>
      </c>
      <c r="I70" s="25">
        <v>900</v>
      </c>
      <c r="J70" s="25">
        <f t="shared" si="0"/>
        <v>1148</v>
      </c>
      <c r="K70" s="23"/>
      <c r="L70" s="2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49.5" customHeight="1">
      <c r="A71" s="22">
        <v>61</v>
      </c>
      <c r="B71" s="33">
        <v>481</v>
      </c>
      <c r="C71" s="22" t="s">
        <v>88</v>
      </c>
      <c r="D71" s="34" t="s">
        <v>97</v>
      </c>
      <c r="E71" s="35" t="s">
        <v>8</v>
      </c>
      <c r="F71" s="33" t="s">
        <v>30</v>
      </c>
      <c r="G71" s="33">
        <v>1</v>
      </c>
      <c r="H71" s="25">
        <v>2048</v>
      </c>
      <c r="I71" s="25">
        <v>900</v>
      </c>
      <c r="J71" s="25">
        <f t="shared" si="0"/>
        <v>1148</v>
      </c>
      <c r="K71" s="23"/>
      <c r="L71" s="2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9.5" customHeight="1">
      <c r="A72" s="22">
        <v>62</v>
      </c>
      <c r="B72" s="33">
        <v>482</v>
      </c>
      <c r="C72" s="22" t="s">
        <v>88</v>
      </c>
      <c r="D72" s="34" t="s">
        <v>98</v>
      </c>
      <c r="E72" s="35" t="s">
        <v>9</v>
      </c>
      <c r="F72" s="33" t="s">
        <v>30</v>
      </c>
      <c r="G72" s="33">
        <v>1</v>
      </c>
      <c r="H72" s="25">
        <v>2048</v>
      </c>
      <c r="I72" s="25">
        <v>900</v>
      </c>
      <c r="J72" s="25">
        <f t="shared" si="0"/>
        <v>1148</v>
      </c>
      <c r="K72" s="23"/>
      <c r="L72" s="2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49.5" customHeight="1">
      <c r="A73" s="22">
        <v>63</v>
      </c>
      <c r="B73" s="33">
        <v>484</v>
      </c>
      <c r="C73" s="22" t="s">
        <v>99</v>
      </c>
      <c r="D73" s="34" t="s">
        <v>100</v>
      </c>
      <c r="E73" s="35" t="s">
        <v>6</v>
      </c>
      <c r="F73" s="33" t="s">
        <v>30</v>
      </c>
      <c r="G73" s="33">
        <v>1</v>
      </c>
      <c r="H73" s="25">
        <v>2048</v>
      </c>
      <c r="I73" s="25">
        <v>900</v>
      </c>
      <c r="J73" s="25">
        <f t="shared" si="0"/>
        <v>1148</v>
      </c>
      <c r="K73" s="23"/>
      <c r="L73" s="2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49.5" customHeight="1">
      <c r="A74" s="22">
        <v>64</v>
      </c>
      <c r="B74" s="33">
        <v>485</v>
      </c>
      <c r="C74" s="22" t="s">
        <v>99</v>
      </c>
      <c r="D74" s="34" t="s">
        <v>101</v>
      </c>
      <c r="E74" s="35" t="s">
        <v>6</v>
      </c>
      <c r="F74" s="33" t="s">
        <v>30</v>
      </c>
      <c r="G74" s="33">
        <v>1</v>
      </c>
      <c r="H74" s="25">
        <v>2048</v>
      </c>
      <c r="I74" s="25">
        <v>900</v>
      </c>
      <c r="J74" s="25">
        <f t="shared" si="0"/>
        <v>1148</v>
      </c>
      <c r="K74" s="23"/>
      <c r="L74" s="2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49.5" customHeight="1">
      <c r="A75" s="22">
        <v>65</v>
      </c>
      <c r="B75" s="33">
        <v>486</v>
      </c>
      <c r="C75" s="22" t="s">
        <v>99</v>
      </c>
      <c r="D75" s="34" t="s">
        <v>102</v>
      </c>
      <c r="E75" s="35" t="s">
        <v>7</v>
      </c>
      <c r="F75" s="33" t="s">
        <v>30</v>
      </c>
      <c r="G75" s="33">
        <v>1</v>
      </c>
      <c r="H75" s="25">
        <v>2048</v>
      </c>
      <c r="I75" s="25">
        <v>900</v>
      </c>
      <c r="J75" s="25">
        <f t="shared" si="0"/>
        <v>1148</v>
      </c>
      <c r="K75" s="23"/>
      <c r="L75" s="2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49.5" customHeight="1">
      <c r="A76" s="22">
        <v>66</v>
      </c>
      <c r="B76" s="33">
        <v>487</v>
      </c>
      <c r="C76" s="22" t="s">
        <v>99</v>
      </c>
      <c r="D76" s="34" t="s">
        <v>103</v>
      </c>
      <c r="E76" s="35" t="s">
        <v>9</v>
      </c>
      <c r="F76" s="33" t="s">
        <v>30</v>
      </c>
      <c r="G76" s="33">
        <v>1</v>
      </c>
      <c r="H76" s="25">
        <v>2048</v>
      </c>
      <c r="I76" s="25">
        <v>900</v>
      </c>
      <c r="J76" s="25">
        <f aca="true" t="shared" si="1" ref="J76:J110">H76-I76</f>
        <v>1148</v>
      </c>
      <c r="K76" s="23"/>
      <c r="L76" s="2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49.5" customHeight="1">
      <c r="A77" s="22">
        <v>67</v>
      </c>
      <c r="B77" s="33">
        <v>488</v>
      </c>
      <c r="C77" s="22" t="s">
        <v>99</v>
      </c>
      <c r="D77" s="34" t="s">
        <v>104</v>
      </c>
      <c r="E77" s="35" t="s">
        <v>9</v>
      </c>
      <c r="F77" s="33" t="s">
        <v>30</v>
      </c>
      <c r="G77" s="33">
        <v>1</v>
      </c>
      <c r="H77" s="25">
        <v>2048</v>
      </c>
      <c r="I77" s="25">
        <v>900</v>
      </c>
      <c r="J77" s="25">
        <f t="shared" si="1"/>
        <v>1148</v>
      </c>
      <c r="K77" s="23"/>
      <c r="L77" s="2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49.5" customHeight="1">
      <c r="A78" s="22">
        <v>68</v>
      </c>
      <c r="B78" s="33">
        <v>489</v>
      </c>
      <c r="C78" s="22" t="s">
        <v>99</v>
      </c>
      <c r="D78" s="34" t="s">
        <v>105</v>
      </c>
      <c r="E78" s="35" t="s">
        <v>8</v>
      </c>
      <c r="F78" s="33" t="s">
        <v>30</v>
      </c>
      <c r="G78" s="33">
        <v>1</v>
      </c>
      <c r="H78" s="25">
        <v>2048</v>
      </c>
      <c r="I78" s="25">
        <v>900</v>
      </c>
      <c r="J78" s="25">
        <f t="shared" si="1"/>
        <v>1148</v>
      </c>
      <c r="K78" s="23"/>
      <c r="L78" s="2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49.5" customHeight="1">
      <c r="A79" s="22">
        <v>69</v>
      </c>
      <c r="B79" s="33">
        <v>490</v>
      </c>
      <c r="C79" s="22" t="s">
        <v>99</v>
      </c>
      <c r="D79" s="34" t="s">
        <v>106</v>
      </c>
      <c r="E79" s="35" t="s">
        <v>8</v>
      </c>
      <c r="F79" s="33" t="s">
        <v>30</v>
      </c>
      <c r="G79" s="33">
        <v>1</v>
      </c>
      <c r="H79" s="25">
        <v>2048</v>
      </c>
      <c r="I79" s="25">
        <v>900</v>
      </c>
      <c r="J79" s="25">
        <f t="shared" si="1"/>
        <v>1148</v>
      </c>
      <c r="K79" s="23"/>
      <c r="L79" s="2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49.5" customHeight="1">
      <c r="A80" s="22">
        <v>70</v>
      </c>
      <c r="B80" s="33">
        <v>491</v>
      </c>
      <c r="C80" s="22" t="s">
        <v>99</v>
      </c>
      <c r="D80" s="34" t="s">
        <v>107</v>
      </c>
      <c r="E80" s="35" t="s">
        <v>7</v>
      </c>
      <c r="F80" s="33" t="s">
        <v>30</v>
      </c>
      <c r="G80" s="33">
        <v>1</v>
      </c>
      <c r="H80" s="25">
        <v>2048</v>
      </c>
      <c r="I80" s="25">
        <v>900</v>
      </c>
      <c r="J80" s="25">
        <f t="shared" si="1"/>
        <v>1148</v>
      </c>
      <c r="K80" s="23"/>
      <c r="L80" s="2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49.5" customHeight="1">
      <c r="A81" s="22">
        <v>71</v>
      </c>
      <c r="B81" s="33">
        <v>492</v>
      </c>
      <c r="C81" s="22" t="s">
        <v>99</v>
      </c>
      <c r="D81" s="34" t="s">
        <v>108</v>
      </c>
      <c r="E81" s="35" t="s">
        <v>7</v>
      </c>
      <c r="F81" s="33" t="s">
        <v>30</v>
      </c>
      <c r="G81" s="33">
        <v>1</v>
      </c>
      <c r="H81" s="25">
        <v>2048</v>
      </c>
      <c r="I81" s="25">
        <v>900</v>
      </c>
      <c r="J81" s="25">
        <f t="shared" si="1"/>
        <v>1148</v>
      </c>
      <c r="K81" s="23"/>
      <c r="L81" s="2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49.5" customHeight="1">
      <c r="A82" s="22">
        <v>72</v>
      </c>
      <c r="B82" s="33">
        <v>493</v>
      </c>
      <c r="C82" s="22" t="s">
        <v>99</v>
      </c>
      <c r="D82" s="34" t="s">
        <v>109</v>
      </c>
      <c r="E82" s="35" t="s">
        <v>7</v>
      </c>
      <c r="F82" s="33" t="s">
        <v>30</v>
      </c>
      <c r="G82" s="33">
        <v>1</v>
      </c>
      <c r="H82" s="25">
        <v>2048</v>
      </c>
      <c r="I82" s="25">
        <v>900</v>
      </c>
      <c r="J82" s="25">
        <f t="shared" si="1"/>
        <v>1148</v>
      </c>
      <c r="K82" s="23"/>
      <c r="L82" s="2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49.5" customHeight="1">
      <c r="A83" s="22">
        <v>73</v>
      </c>
      <c r="B83" s="33">
        <v>495</v>
      </c>
      <c r="C83" s="22" t="s">
        <v>110</v>
      </c>
      <c r="D83" s="34" t="s">
        <v>111</v>
      </c>
      <c r="E83" s="35" t="s">
        <v>7</v>
      </c>
      <c r="F83" s="33" t="s">
        <v>30</v>
      </c>
      <c r="G83" s="33">
        <v>1</v>
      </c>
      <c r="H83" s="25">
        <v>2048</v>
      </c>
      <c r="I83" s="25">
        <v>900</v>
      </c>
      <c r="J83" s="25">
        <f t="shared" si="1"/>
        <v>1148</v>
      </c>
      <c r="K83" s="23"/>
      <c r="L83" s="2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49.5" customHeight="1">
      <c r="A84" s="22">
        <v>74</v>
      </c>
      <c r="B84" s="33">
        <v>495</v>
      </c>
      <c r="C84" s="22" t="s">
        <v>110</v>
      </c>
      <c r="D84" s="34" t="s">
        <v>112</v>
      </c>
      <c r="E84" s="35" t="s">
        <v>7</v>
      </c>
      <c r="F84" s="33" t="s">
        <v>30</v>
      </c>
      <c r="G84" s="33">
        <v>1</v>
      </c>
      <c r="H84" s="25">
        <v>2048</v>
      </c>
      <c r="I84" s="25">
        <v>900</v>
      </c>
      <c r="J84" s="25">
        <f t="shared" si="1"/>
        <v>1148</v>
      </c>
      <c r="K84" s="23"/>
      <c r="L84" s="2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49.5" customHeight="1">
      <c r="A85" s="22">
        <v>75</v>
      </c>
      <c r="B85" s="33">
        <v>495</v>
      </c>
      <c r="C85" s="22" t="s">
        <v>110</v>
      </c>
      <c r="D85" s="34" t="s">
        <v>113</v>
      </c>
      <c r="E85" s="35" t="s">
        <v>7</v>
      </c>
      <c r="F85" s="33" t="s">
        <v>30</v>
      </c>
      <c r="G85" s="33">
        <v>1</v>
      </c>
      <c r="H85" s="25">
        <v>2048</v>
      </c>
      <c r="I85" s="25">
        <v>900</v>
      </c>
      <c r="J85" s="25">
        <f t="shared" si="1"/>
        <v>1148</v>
      </c>
      <c r="K85" s="23"/>
      <c r="L85" s="2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49.5" customHeight="1">
      <c r="A86" s="22">
        <v>76</v>
      </c>
      <c r="B86" s="33">
        <v>495</v>
      </c>
      <c r="C86" s="22" t="s">
        <v>110</v>
      </c>
      <c r="D86" s="34" t="s">
        <v>114</v>
      </c>
      <c r="E86" s="35" t="s">
        <v>7</v>
      </c>
      <c r="F86" s="33" t="s">
        <v>30</v>
      </c>
      <c r="G86" s="33">
        <v>1</v>
      </c>
      <c r="H86" s="25">
        <v>2048</v>
      </c>
      <c r="I86" s="25">
        <v>900</v>
      </c>
      <c r="J86" s="25">
        <f t="shared" si="1"/>
        <v>1148</v>
      </c>
      <c r="K86" s="23"/>
      <c r="L86" s="2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49.5" customHeight="1">
      <c r="A87" s="22">
        <v>77</v>
      </c>
      <c r="B87" s="33">
        <v>495</v>
      </c>
      <c r="C87" s="22" t="s">
        <v>110</v>
      </c>
      <c r="D87" s="34" t="s">
        <v>115</v>
      </c>
      <c r="E87" s="35" t="s">
        <v>7</v>
      </c>
      <c r="F87" s="33" t="s">
        <v>30</v>
      </c>
      <c r="G87" s="33">
        <v>1</v>
      </c>
      <c r="H87" s="25">
        <v>2048</v>
      </c>
      <c r="I87" s="25">
        <v>900</v>
      </c>
      <c r="J87" s="25">
        <f t="shared" si="1"/>
        <v>1148</v>
      </c>
      <c r="K87" s="23"/>
      <c r="L87" s="2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49.5" customHeight="1">
      <c r="A88" s="22">
        <v>78</v>
      </c>
      <c r="B88" s="33">
        <v>497</v>
      </c>
      <c r="C88" s="22" t="s">
        <v>116</v>
      </c>
      <c r="D88" s="34" t="s">
        <v>140</v>
      </c>
      <c r="E88" s="35" t="s">
        <v>9</v>
      </c>
      <c r="F88" s="33" t="s">
        <v>30</v>
      </c>
      <c r="G88" s="33">
        <v>1</v>
      </c>
      <c r="H88" s="25">
        <v>2048</v>
      </c>
      <c r="I88" s="25">
        <v>900</v>
      </c>
      <c r="J88" s="25">
        <f t="shared" si="1"/>
        <v>1148</v>
      </c>
      <c r="K88" s="23"/>
      <c r="L88" s="2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49.5" customHeight="1">
      <c r="A89" s="22">
        <v>79</v>
      </c>
      <c r="B89" s="33">
        <v>497</v>
      </c>
      <c r="C89" s="22" t="s">
        <v>116</v>
      </c>
      <c r="D89" s="34" t="s">
        <v>157</v>
      </c>
      <c r="E89" s="35" t="s">
        <v>7</v>
      </c>
      <c r="F89" s="33" t="s">
        <v>30</v>
      </c>
      <c r="G89" s="33">
        <v>1</v>
      </c>
      <c r="H89" s="25">
        <v>2048</v>
      </c>
      <c r="I89" s="25">
        <v>900</v>
      </c>
      <c r="J89" s="25">
        <f t="shared" si="1"/>
        <v>1148</v>
      </c>
      <c r="K89" s="23"/>
      <c r="L89" s="2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49.5" customHeight="1">
      <c r="A90" s="22">
        <v>80</v>
      </c>
      <c r="B90" s="33">
        <v>497</v>
      </c>
      <c r="C90" s="22" t="s">
        <v>116</v>
      </c>
      <c r="D90" s="34" t="s">
        <v>157</v>
      </c>
      <c r="E90" s="35" t="s">
        <v>7</v>
      </c>
      <c r="F90" s="33" t="s">
        <v>30</v>
      </c>
      <c r="G90" s="33">
        <v>1</v>
      </c>
      <c r="H90" s="25">
        <v>2048</v>
      </c>
      <c r="I90" s="25">
        <v>900</v>
      </c>
      <c r="J90" s="25">
        <f t="shared" si="1"/>
        <v>1148</v>
      </c>
      <c r="K90" s="23"/>
      <c r="L90" s="2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49.5" customHeight="1">
      <c r="A91" s="22">
        <v>81</v>
      </c>
      <c r="B91" s="33">
        <v>497</v>
      </c>
      <c r="C91" s="22" t="s">
        <v>116</v>
      </c>
      <c r="D91" s="34" t="s">
        <v>121</v>
      </c>
      <c r="E91" s="35" t="s">
        <v>7</v>
      </c>
      <c r="F91" s="33" t="s">
        <v>30</v>
      </c>
      <c r="G91" s="33">
        <v>1</v>
      </c>
      <c r="H91" s="25">
        <v>2048</v>
      </c>
      <c r="I91" s="25">
        <v>900</v>
      </c>
      <c r="J91" s="25">
        <f t="shared" si="1"/>
        <v>1148</v>
      </c>
      <c r="K91" s="23"/>
      <c r="L91" s="2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49.5" customHeight="1">
      <c r="A92" s="22">
        <v>82</v>
      </c>
      <c r="B92" s="33">
        <v>497</v>
      </c>
      <c r="C92" s="22" t="s">
        <v>116</v>
      </c>
      <c r="D92" s="34" t="s">
        <v>122</v>
      </c>
      <c r="E92" s="35" t="s">
        <v>7</v>
      </c>
      <c r="F92" s="33" t="s">
        <v>30</v>
      </c>
      <c r="G92" s="33">
        <v>1</v>
      </c>
      <c r="H92" s="25">
        <v>2048</v>
      </c>
      <c r="I92" s="25">
        <v>900</v>
      </c>
      <c r="J92" s="25">
        <f t="shared" si="1"/>
        <v>1148</v>
      </c>
      <c r="K92" s="23"/>
      <c r="L92" s="2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49.5" customHeight="1">
      <c r="A93" s="22">
        <v>83</v>
      </c>
      <c r="B93" s="33">
        <v>497</v>
      </c>
      <c r="C93" s="22" t="s">
        <v>116</v>
      </c>
      <c r="D93" s="34" t="s">
        <v>123</v>
      </c>
      <c r="E93" s="35" t="s">
        <v>7</v>
      </c>
      <c r="F93" s="33" t="s">
        <v>30</v>
      </c>
      <c r="G93" s="33">
        <v>1</v>
      </c>
      <c r="H93" s="25">
        <v>2048</v>
      </c>
      <c r="I93" s="25">
        <v>900</v>
      </c>
      <c r="J93" s="25">
        <f t="shared" si="1"/>
        <v>1148</v>
      </c>
      <c r="K93" s="23"/>
      <c r="L93" s="2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49.5" customHeight="1">
      <c r="A94" s="22">
        <v>84</v>
      </c>
      <c r="B94" s="33">
        <v>497</v>
      </c>
      <c r="C94" s="22" t="s">
        <v>116</v>
      </c>
      <c r="D94" s="34" t="s">
        <v>124</v>
      </c>
      <c r="E94" s="35" t="s">
        <v>7</v>
      </c>
      <c r="F94" s="33" t="s">
        <v>30</v>
      </c>
      <c r="G94" s="33">
        <v>1</v>
      </c>
      <c r="H94" s="25">
        <v>2048</v>
      </c>
      <c r="I94" s="25">
        <v>900</v>
      </c>
      <c r="J94" s="25">
        <f t="shared" si="1"/>
        <v>1148</v>
      </c>
      <c r="K94" s="23"/>
      <c r="L94" s="2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49.5" customHeight="1">
      <c r="A95" s="22">
        <v>85</v>
      </c>
      <c r="B95" s="33">
        <v>498</v>
      </c>
      <c r="C95" s="22" t="s">
        <v>117</v>
      </c>
      <c r="D95" s="34" t="s">
        <v>118</v>
      </c>
      <c r="E95" s="35" t="s">
        <v>7</v>
      </c>
      <c r="F95" s="33" t="s">
        <v>30</v>
      </c>
      <c r="G95" s="33">
        <v>1</v>
      </c>
      <c r="H95" s="25">
        <v>2048</v>
      </c>
      <c r="I95" s="25">
        <v>900</v>
      </c>
      <c r="J95" s="25">
        <f t="shared" si="1"/>
        <v>1148</v>
      </c>
      <c r="K95" s="23"/>
      <c r="L95" s="2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49.5" customHeight="1">
      <c r="A96" s="22">
        <v>86</v>
      </c>
      <c r="B96" s="33">
        <v>498</v>
      </c>
      <c r="C96" s="22" t="s">
        <v>117</v>
      </c>
      <c r="D96" s="34" t="s">
        <v>119</v>
      </c>
      <c r="E96" s="35" t="s">
        <v>7</v>
      </c>
      <c r="F96" s="33" t="s">
        <v>30</v>
      </c>
      <c r="G96" s="33">
        <v>1</v>
      </c>
      <c r="H96" s="25">
        <v>2048</v>
      </c>
      <c r="I96" s="25">
        <v>900</v>
      </c>
      <c r="J96" s="25">
        <f t="shared" si="1"/>
        <v>1148</v>
      </c>
      <c r="K96" s="23"/>
      <c r="L96" s="2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49.5" customHeight="1">
      <c r="A97" s="22">
        <v>87</v>
      </c>
      <c r="B97" s="33">
        <v>499</v>
      </c>
      <c r="C97" s="22" t="s">
        <v>117</v>
      </c>
      <c r="D97" s="34" t="s">
        <v>125</v>
      </c>
      <c r="E97" s="35" t="s">
        <v>6</v>
      </c>
      <c r="F97" s="33" t="s">
        <v>30</v>
      </c>
      <c r="G97" s="33">
        <v>1</v>
      </c>
      <c r="H97" s="25">
        <v>2048</v>
      </c>
      <c r="I97" s="25">
        <v>900</v>
      </c>
      <c r="J97" s="25">
        <f t="shared" si="1"/>
        <v>1148</v>
      </c>
      <c r="K97" s="23"/>
      <c r="L97" s="2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49.5" customHeight="1">
      <c r="A98" s="22">
        <v>88</v>
      </c>
      <c r="B98" s="33">
        <v>499</v>
      </c>
      <c r="C98" s="22" t="s">
        <v>117</v>
      </c>
      <c r="D98" s="34" t="s">
        <v>126</v>
      </c>
      <c r="E98" s="35" t="s">
        <v>6</v>
      </c>
      <c r="F98" s="33" t="s">
        <v>30</v>
      </c>
      <c r="G98" s="33">
        <v>1</v>
      </c>
      <c r="H98" s="25">
        <v>2048</v>
      </c>
      <c r="I98" s="25">
        <v>900</v>
      </c>
      <c r="J98" s="25">
        <f t="shared" si="1"/>
        <v>1148</v>
      </c>
      <c r="K98" s="23"/>
      <c r="L98" s="2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49.5" customHeight="1">
      <c r="A99" s="22">
        <v>89</v>
      </c>
      <c r="B99" s="33">
        <v>499</v>
      </c>
      <c r="C99" s="22" t="s">
        <v>117</v>
      </c>
      <c r="D99" s="34" t="s">
        <v>127</v>
      </c>
      <c r="E99" s="35" t="s">
        <v>8</v>
      </c>
      <c r="F99" s="33" t="s">
        <v>30</v>
      </c>
      <c r="G99" s="33">
        <v>1</v>
      </c>
      <c r="H99" s="25">
        <v>2048</v>
      </c>
      <c r="I99" s="25">
        <v>900</v>
      </c>
      <c r="J99" s="25">
        <f t="shared" si="1"/>
        <v>1148</v>
      </c>
      <c r="K99" s="23"/>
      <c r="L99" s="2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49.5" customHeight="1">
      <c r="A100" s="22">
        <v>90</v>
      </c>
      <c r="B100" s="33">
        <v>499</v>
      </c>
      <c r="C100" s="22" t="s">
        <v>117</v>
      </c>
      <c r="D100" s="34" t="s">
        <v>128</v>
      </c>
      <c r="E100" s="35" t="s">
        <v>8</v>
      </c>
      <c r="F100" s="33" t="s">
        <v>30</v>
      </c>
      <c r="G100" s="33">
        <v>1</v>
      </c>
      <c r="H100" s="25">
        <v>2048</v>
      </c>
      <c r="I100" s="25">
        <v>900</v>
      </c>
      <c r="J100" s="25">
        <f t="shared" si="1"/>
        <v>1148</v>
      </c>
      <c r="K100" s="23"/>
      <c r="L100" s="2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49.5" customHeight="1">
      <c r="A101" s="22">
        <v>91</v>
      </c>
      <c r="B101" s="33">
        <v>499</v>
      </c>
      <c r="C101" s="22" t="s">
        <v>117</v>
      </c>
      <c r="D101" s="34" t="s">
        <v>129</v>
      </c>
      <c r="E101" s="35" t="s">
        <v>9</v>
      </c>
      <c r="F101" s="33" t="s">
        <v>30</v>
      </c>
      <c r="G101" s="33">
        <v>1</v>
      </c>
      <c r="H101" s="25">
        <v>2048</v>
      </c>
      <c r="I101" s="25">
        <v>900</v>
      </c>
      <c r="J101" s="25">
        <f t="shared" si="1"/>
        <v>1148</v>
      </c>
      <c r="K101" s="23"/>
      <c r="L101" s="2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49.5" customHeight="1">
      <c r="A102" s="22">
        <v>92</v>
      </c>
      <c r="B102" s="33">
        <v>499</v>
      </c>
      <c r="C102" s="22" t="s">
        <v>117</v>
      </c>
      <c r="D102" s="34" t="s">
        <v>130</v>
      </c>
      <c r="E102" s="35" t="s">
        <v>9</v>
      </c>
      <c r="F102" s="33" t="s">
        <v>30</v>
      </c>
      <c r="G102" s="33">
        <v>1</v>
      </c>
      <c r="H102" s="25">
        <v>2048</v>
      </c>
      <c r="I102" s="25">
        <v>900</v>
      </c>
      <c r="J102" s="25">
        <f t="shared" si="1"/>
        <v>1148</v>
      </c>
      <c r="K102" s="23"/>
      <c r="L102" s="2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49.5" customHeight="1">
      <c r="A103" s="22">
        <v>93</v>
      </c>
      <c r="B103" s="33">
        <v>499</v>
      </c>
      <c r="C103" s="22" t="s">
        <v>117</v>
      </c>
      <c r="D103" s="34" t="s">
        <v>139</v>
      </c>
      <c r="E103" s="35" t="s">
        <v>9</v>
      </c>
      <c r="F103" s="33" t="s">
        <v>30</v>
      </c>
      <c r="G103" s="33">
        <v>1</v>
      </c>
      <c r="H103" s="25">
        <v>2048</v>
      </c>
      <c r="I103" s="25">
        <v>900</v>
      </c>
      <c r="J103" s="25">
        <f t="shared" si="1"/>
        <v>1148</v>
      </c>
      <c r="K103" s="23"/>
      <c r="L103" s="2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49.5" customHeight="1">
      <c r="A104" s="22">
        <v>94</v>
      </c>
      <c r="B104" s="33">
        <v>499</v>
      </c>
      <c r="C104" s="22" t="s">
        <v>117</v>
      </c>
      <c r="D104" s="34" t="s">
        <v>138</v>
      </c>
      <c r="E104" s="35" t="s">
        <v>9</v>
      </c>
      <c r="F104" s="33" t="s">
        <v>30</v>
      </c>
      <c r="G104" s="33">
        <v>1</v>
      </c>
      <c r="H104" s="25">
        <v>2048</v>
      </c>
      <c r="I104" s="25">
        <v>900</v>
      </c>
      <c r="J104" s="25">
        <f t="shared" si="1"/>
        <v>1148</v>
      </c>
      <c r="K104" s="23"/>
      <c r="L104" s="2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49.5" customHeight="1">
      <c r="A105" s="22">
        <v>95</v>
      </c>
      <c r="B105" s="33">
        <v>499</v>
      </c>
      <c r="C105" s="22" t="s">
        <v>117</v>
      </c>
      <c r="D105" s="34" t="s">
        <v>137</v>
      </c>
      <c r="E105" s="35" t="s">
        <v>9</v>
      </c>
      <c r="F105" s="33" t="s">
        <v>30</v>
      </c>
      <c r="G105" s="33">
        <v>1</v>
      </c>
      <c r="H105" s="25">
        <v>2048</v>
      </c>
      <c r="I105" s="25">
        <v>900</v>
      </c>
      <c r="J105" s="25">
        <f t="shared" si="1"/>
        <v>1148</v>
      </c>
      <c r="K105" s="23"/>
      <c r="L105" s="2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49.5" customHeight="1">
      <c r="A106" s="22">
        <v>96</v>
      </c>
      <c r="B106" s="33">
        <v>499</v>
      </c>
      <c r="C106" s="22" t="s">
        <v>117</v>
      </c>
      <c r="D106" s="34" t="s">
        <v>136</v>
      </c>
      <c r="E106" s="35" t="s">
        <v>9</v>
      </c>
      <c r="F106" s="33" t="s">
        <v>30</v>
      </c>
      <c r="G106" s="33">
        <v>1</v>
      </c>
      <c r="H106" s="25">
        <v>2048</v>
      </c>
      <c r="I106" s="25">
        <v>900</v>
      </c>
      <c r="J106" s="25">
        <f t="shared" si="1"/>
        <v>1148</v>
      </c>
      <c r="K106" s="23"/>
      <c r="L106" s="2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49.5" customHeight="1">
      <c r="A107" s="22">
        <v>97</v>
      </c>
      <c r="B107" s="33">
        <v>499</v>
      </c>
      <c r="C107" s="22" t="s">
        <v>117</v>
      </c>
      <c r="D107" s="34" t="s">
        <v>135</v>
      </c>
      <c r="E107" s="35" t="s">
        <v>9</v>
      </c>
      <c r="F107" s="33" t="s">
        <v>30</v>
      </c>
      <c r="G107" s="33">
        <v>1</v>
      </c>
      <c r="H107" s="25">
        <v>2048</v>
      </c>
      <c r="I107" s="25">
        <v>900</v>
      </c>
      <c r="J107" s="25">
        <f t="shared" si="1"/>
        <v>1148</v>
      </c>
      <c r="K107" s="23"/>
      <c r="L107" s="2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49.5" customHeight="1">
      <c r="A108" s="22">
        <v>98</v>
      </c>
      <c r="B108" s="33">
        <v>499</v>
      </c>
      <c r="C108" s="22" t="s">
        <v>117</v>
      </c>
      <c r="D108" s="34" t="s">
        <v>134</v>
      </c>
      <c r="E108" s="35" t="s">
        <v>9</v>
      </c>
      <c r="F108" s="33" t="s">
        <v>30</v>
      </c>
      <c r="G108" s="33">
        <v>1</v>
      </c>
      <c r="H108" s="25">
        <v>2048</v>
      </c>
      <c r="I108" s="25">
        <v>900</v>
      </c>
      <c r="J108" s="25">
        <f t="shared" si="1"/>
        <v>1148</v>
      </c>
      <c r="K108" s="23"/>
      <c r="L108" s="2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49.5" customHeight="1">
      <c r="A109" s="22">
        <v>99</v>
      </c>
      <c r="B109" s="33">
        <v>499</v>
      </c>
      <c r="C109" s="22" t="s">
        <v>117</v>
      </c>
      <c r="D109" s="34" t="s">
        <v>133</v>
      </c>
      <c r="E109" s="35" t="s">
        <v>9</v>
      </c>
      <c r="F109" s="33" t="s">
        <v>30</v>
      </c>
      <c r="G109" s="33">
        <v>1</v>
      </c>
      <c r="H109" s="25">
        <v>2048</v>
      </c>
      <c r="I109" s="25">
        <v>900</v>
      </c>
      <c r="J109" s="25">
        <f t="shared" si="1"/>
        <v>1148</v>
      </c>
      <c r="K109" s="23"/>
      <c r="L109" s="2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49.5" customHeight="1">
      <c r="A110" s="22">
        <v>100</v>
      </c>
      <c r="B110" s="33">
        <v>201</v>
      </c>
      <c r="C110" s="22" t="s">
        <v>117</v>
      </c>
      <c r="D110" s="34" t="s">
        <v>132</v>
      </c>
      <c r="E110" s="35" t="s">
        <v>9</v>
      </c>
      <c r="F110" s="33" t="s">
        <v>30</v>
      </c>
      <c r="G110" s="33">
        <v>1</v>
      </c>
      <c r="H110" s="25">
        <v>2048</v>
      </c>
      <c r="I110" s="25">
        <v>900</v>
      </c>
      <c r="J110" s="25">
        <f t="shared" si="1"/>
        <v>1148</v>
      </c>
      <c r="K110" s="23"/>
      <c r="L110" s="2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21" customHeight="1">
      <c r="A111" s="51" t="s">
        <v>14</v>
      </c>
      <c r="B111" s="52"/>
      <c r="C111" s="52"/>
      <c r="D111" s="52"/>
      <c r="E111" s="52"/>
      <c r="F111" s="53"/>
      <c r="G111" s="32"/>
      <c r="H111" s="27">
        <f>SUM(H11:H110)</f>
        <v>204440</v>
      </c>
      <c r="I111" s="27">
        <f>SUM(I11:I110)</f>
        <v>90000</v>
      </c>
      <c r="J111" s="27">
        <f>SUM(J11:J110)</f>
        <v>114440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 customHeight="1">
      <c r="A112" s="12"/>
      <c r="B112" s="12"/>
      <c r="C112" s="12"/>
      <c r="D112" s="13"/>
      <c r="E112" s="13"/>
      <c r="F112" s="13"/>
      <c r="G112" s="13"/>
      <c r="H112" s="14"/>
      <c r="I112" s="12"/>
      <c r="J112" s="5"/>
      <c r="K112" s="5">
        <f>100*900</f>
        <v>90000</v>
      </c>
      <c r="L112" s="5" t="s">
        <v>143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 customHeight="1">
      <c r="A113" s="12"/>
      <c r="B113" s="12"/>
      <c r="C113" s="12"/>
      <c r="D113" s="13"/>
      <c r="E113" s="13"/>
      <c r="F113" s="13"/>
      <c r="G113" s="13"/>
      <c r="H113" s="14"/>
      <c r="I113" s="12"/>
      <c r="J113" s="5"/>
      <c r="K113" s="5">
        <f>100*2048</f>
        <v>204800</v>
      </c>
      <c r="L113" s="5" t="s">
        <v>144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 customHeight="1">
      <c r="A114" s="12"/>
      <c r="B114" s="12"/>
      <c r="C114" s="12"/>
      <c r="D114" s="13"/>
      <c r="E114" s="13"/>
      <c r="F114" s="13"/>
      <c r="G114" s="13"/>
      <c r="H114" s="14"/>
      <c r="I114" s="1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 customHeight="1">
      <c r="A115" s="12"/>
      <c r="B115" s="12"/>
      <c r="C115" s="12"/>
      <c r="D115" s="13"/>
      <c r="E115" s="13"/>
      <c r="F115" s="13"/>
      <c r="G115" s="13"/>
      <c r="H115" s="14"/>
      <c r="I115" s="14"/>
      <c r="J115" s="5"/>
      <c r="K115" s="5">
        <f>18*2028</f>
        <v>36504</v>
      </c>
      <c r="L115" s="5" t="s">
        <v>145</v>
      </c>
      <c r="M115" s="5">
        <f>18*1128</f>
        <v>20304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 customHeight="1">
      <c r="A116" s="15"/>
      <c r="B116" s="16"/>
      <c r="C116" s="10"/>
      <c r="D116" s="10"/>
      <c r="E116" s="17"/>
      <c r="F116" s="15"/>
      <c r="G116" s="15"/>
      <c r="H116" s="17"/>
      <c r="I116" s="18"/>
      <c r="J116" s="5"/>
      <c r="K116" s="5">
        <f>(100-18)*2048</f>
        <v>167936</v>
      </c>
      <c r="L116" s="5" t="s">
        <v>146</v>
      </c>
      <c r="M116" s="5">
        <f>82*1148</f>
        <v>94136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 customHeight="1">
      <c r="A117" s="15"/>
      <c r="B117" s="16"/>
      <c r="C117" s="10"/>
      <c r="D117" s="10" t="s">
        <v>2</v>
      </c>
      <c r="E117" s="19"/>
      <c r="F117" s="11"/>
      <c r="G117" s="11"/>
      <c r="H117" s="11" t="s">
        <v>141</v>
      </c>
      <c r="I117" s="20"/>
      <c r="J117" s="5"/>
      <c r="K117" s="5"/>
      <c r="L117" s="5"/>
      <c r="M117" s="5">
        <f>SUM(M115:M116)</f>
        <v>114440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 customHeight="1">
      <c r="A118" s="15"/>
      <c r="B118" s="16"/>
      <c r="C118" s="10"/>
      <c r="D118" s="10"/>
      <c r="E118" s="21"/>
      <c r="F118" s="11"/>
      <c r="G118" s="11"/>
      <c r="H118" s="11" t="s">
        <v>142</v>
      </c>
      <c r="I118" s="1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2:27" ht="15" customHeight="1">
      <c r="B119" s="7"/>
      <c r="C119" s="7"/>
      <c r="D119" s="8"/>
      <c r="E119" s="8"/>
      <c r="F119" s="8"/>
      <c r="G119" s="8"/>
      <c r="H119" s="9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0:27" ht="15" customHeight="1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0:27" ht="15" customHeight="1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0:27" ht="15" customHeight="1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0:27" ht="15" customHeight="1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0:27" ht="15" customHeight="1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0:27" ht="15" customHeight="1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0:27" ht="15" customHeight="1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0:27" ht="15" customHeight="1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0:27" ht="15" customHeight="1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0:27" ht="15" customHeight="1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0:27" ht="15" customHeight="1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0:27" ht="15" customHeight="1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0:27" ht="15" customHeight="1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0:27" ht="15" customHeight="1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0:27" ht="15" customHeight="1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0:27" ht="15" customHeight="1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0:27" ht="15" customHeight="1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0:27" ht="15" customHeight="1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0:27" ht="15" customHeight="1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0:27" ht="15" customHeight="1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0:27" ht="15" customHeight="1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0:27" ht="15" customHeight="1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0:27" ht="15" customHeight="1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0:27" ht="15" customHeight="1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0:27" ht="15" customHeight="1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0:27" ht="15" customHeight="1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0:27" ht="15" customHeight="1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0:27" ht="15" customHeight="1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0:27" ht="15" customHeight="1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0:27" ht="15" customHeight="1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0:27" ht="15" customHeight="1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0:27" ht="15" customHeight="1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0:27" ht="15" customHeight="1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0:27" ht="15" customHeight="1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0:27" ht="15" customHeight="1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0:27" ht="15" customHeight="1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0:27" ht="15" customHeight="1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0:27" ht="15" customHeight="1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0:27" ht="15" customHeight="1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0:27" ht="15" customHeight="1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0:27" ht="15" customHeight="1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0:27" ht="15" customHeight="1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0:27" ht="15" customHeight="1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0:27" ht="15" customHeight="1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0:27" ht="15" customHeight="1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0:27" ht="15" customHeight="1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0:27" ht="15" customHeight="1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0:27" ht="15" customHeight="1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0:27" ht="15" customHeight="1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0:27" ht="15" customHeight="1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0:27" ht="15" customHeight="1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0:27" ht="15" customHeight="1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0:27" ht="15" customHeight="1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0:27" ht="15" customHeight="1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0:27" ht="15" customHeight="1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0:27" ht="15" customHeight="1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0:27" ht="15" customHeight="1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0:27" ht="15" customHeight="1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0:27" ht="15" customHeight="1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0:27" ht="15" customHeight="1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0:27" ht="15" customHeight="1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0:27" ht="15" customHeight="1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0:27" ht="15" customHeight="1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5" customHeight="1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5" customHeight="1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5" customHeight="1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5" customHeight="1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5" customHeight="1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5" customHeight="1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5" customHeight="1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5" customHeight="1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5" customHeight="1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5" customHeight="1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5" customHeight="1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5" customHeight="1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5" customHeight="1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5" customHeight="1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5" customHeight="1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5" customHeight="1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5" customHeight="1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5" customHeight="1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5" customHeight="1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5" customHeight="1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5" customHeight="1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5" customHeight="1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5" customHeight="1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5" customHeight="1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5" customHeight="1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5" customHeight="1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5" customHeight="1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5" customHeight="1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5" customHeight="1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5" customHeight="1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5" customHeight="1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5" customHeight="1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5" customHeight="1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5" customHeight="1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5" customHeight="1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5" customHeight="1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5" customHeight="1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5" customHeight="1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5" customHeight="1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5" customHeight="1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5" customHeight="1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5" customHeight="1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5" customHeight="1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5" customHeight="1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5" customHeight="1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5" customHeight="1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5" customHeight="1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5" customHeight="1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5" customHeight="1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5" customHeight="1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5" customHeight="1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5" customHeight="1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5" customHeight="1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5" customHeight="1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5" customHeight="1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5" customHeight="1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5" customHeight="1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5" customHeight="1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5" customHeight="1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5" customHeight="1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5" customHeight="1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5" customHeight="1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5" customHeight="1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5" customHeight="1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5" customHeight="1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5" customHeight="1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5" customHeight="1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5" customHeight="1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5" customHeight="1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5" customHeight="1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5" customHeight="1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5" customHeight="1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5" customHeight="1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5" customHeight="1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5" customHeight="1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5" customHeight="1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5" customHeight="1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5" customHeight="1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5" customHeight="1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5" customHeight="1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5" customHeight="1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5" customHeight="1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5" customHeight="1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5" customHeight="1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5" customHeight="1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5" customHeight="1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5" customHeight="1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5" customHeight="1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5" customHeight="1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5" customHeight="1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5" customHeight="1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5" customHeight="1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5" customHeight="1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5" customHeight="1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5" customHeight="1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5" customHeight="1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5" customHeight="1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5" customHeight="1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5" customHeight="1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5" customHeight="1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5" customHeight="1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</sheetData>
  <sheetProtection/>
  <mergeCells count="15">
    <mergeCell ref="A1:I1"/>
    <mergeCell ref="A6:I6"/>
    <mergeCell ref="A8:A9"/>
    <mergeCell ref="B8:C8"/>
    <mergeCell ref="D8:D9"/>
    <mergeCell ref="E8:E9"/>
    <mergeCell ref="F8:F9"/>
    <mergeCell ref="H8:H9"/>
    <mergeCell ref="I8:I9"/>
    <mergeCell ref="J8:J9"/>
    <mergeCell ref="A111:F111"/>
    <mergeCell ref="B10:C10"/>
    <mergeCell ref="A2:I2"/>
    <mergeCell ref="A4:I4"/>
    <mergeCell ref="G8:G9"/>
  </mergeCells>
  <printOptions/>
  <pageMargins left="0.66" right="0.44" top="0.86" bottom="0.69" header="0.5" footer="0.5"/>
  <pageSetup horizontalDpi="120" verticalDpi="12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2012-04-27T12:09:27Z</dcterms:modified>
  <cp:category/>
  <cp:version/>
  <cp:contentType/>
  <cp:contentStatus/>
</cp:coreProperties>
</file>